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fpsroyalfriesian.sharepoint.com/sites/Keuringszaken/Gedeelde documenten/IBOP/2024/Uitslagen/"/>
    </mc:Choice>
  </mc:AlternateContent>
  <xr:revisionPtr revIDLastSave="345" documentId="8_{9919F44B-F87D-415B-817B-3D536C58D5A0}" xr6:coauthVersionLast="47" xr6:coauthVersionMax="47" xr10:uidLastSave="{6F6EA431-5B7D-45E3-B3CE-9DB881672E3D}"/>
  <bookViews>
    <workbookView xWindow="51720" yWindow="-726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1" l="1"/>
  <c r="Q35" i="1"/>
  <c r="Q34" i="1"/>
  <c r="P30" i="1"/>
  <c r="P29" i="1"/>
  <c r="P28" i="1"/>
  <c r="P27" i="1"/>
  <c r="P26" i="1"/>
  <c r="P25" i="1"/>
  <c r="P16" i="1"/>
  <c r="P15" i="1"/>
  <c r="P14" i="1"/>
  <c r="P13" i="1"/>
  <c r="P12" i="1"/>
  <c r="P11" i="1"/>
  <c r="P24" i="1"/>
  <c r="P23" i="1"/>
  <c r="P22" i="1"/>
  <c r="P8" i="1"/>
  <c r="P6" i="1"/>
  <c r="P7" i="1"/>
  <c r="P9" i="1"/>
  <c r="P10" i="1"/>
  <c r="P20" i="1"/>
  <c r="P21" i="1"/>
</calcChain>
</file>

<file path=xl/sharedStrings.xml><?xml version="1.0" encoding="utf-8"?>
<sst xmlns="http://schemas.openxmlformats.org/spreadsheetml/2006/main" count="205" uniqueCount="143">
  <si>
    <t>Rijproef</t>
  </si>
  <si>
    <t>houding &amp;</t>
  </si>
  <si>
    <t>Naam</t>
  </si>
  <si>
    <t>Lev.nr.</t>
  </si>
  <si>
    <t>Vader</t>
  </si>
  <si>
    <t>MV.</t>
  </si>
  <si>
    <t>Fokker</t>
  </si>
  <si>
    <t>Woonplaats</t>
  </si>
  <si>
    <t>Eigenaar</t>
  </si>
  <si>
    <t>stap</t>
  </si>
  <si>
    <t>draf</t>
  </si>
  <si>
    <t>galop</t>
  </si>
  <si>
    <t>balans</t>
  </si>
  <si>
    <t>souplesse</t>
  </si>
  <si>
    <t>schakelen</t>
  </si>
  <si>
    <t>impuls</t>
  </si>
  <si>
    <t>totaal</t>
  </si>
  <si>
    <t>def. pred.</t>
  </si>
  <si>
    <t>Menproef</t>
  </si>
  <si>
    <t>def.pred.</t>
  </si>
  <si>
    <t>Uitslagen IBOP - 25 januari- Wargea</t>
  </si>
  <si>
    <t>Tuigproef</t>
  </si>
  <si>
    <t>Draf voorbeen</t>
  </si>
  <si>
    <t>Draf achterbeen</t>
  </si>
  <si>
    <t>Draf zweefmoment</t>
  </si>
  <si>
    <t>Houding &amp; Balans</t>
  </si>
  <si>
    <t>Front</t>
  </si>
  <si>
    <t>Souplesse</t>
  </si>
  <si>
    <t>201600986</t>
  </si>
  <si>
    <t xml:space="preserve">Annabel fan Meren-State </t>
  </si>
  <si>
    <t>Jasper 366</t>
  </si>
  <si>
    <t>Fabe 348</t>
  </si>
  <si>
    <t>Zuidermeer</t>
  </si>
  <si>
    <t>J.  Vriend</t>
  </si>
  <si>
    <t>H. Ebbinge</t>
  </si>
  <si>
    <t>Wommels</t>
  </si>
  <si>
    <t>Moike Unique fan 'e Rijwei</t>
  </si>
  <si>
    <t>Tjebbe 500</t>
  </si>
  <si>
    <t>Tsjalle 454</t>
  </si>
  <si>
    <t>202002399</t>
  </si>
  <si>
    <t>I. de Vries</t>
  </si>
  <si>
    <t>Oosterwolde</t>
  </si>
  <si>
    <t>Mintsje fan Wettersicht</t>
  </si>
  <si>
    <t>202000271</t>
  </si>
  <si>
    <t>Omer 493</t>
  </si>
  <si>
    <t>G.G.F. van Dijkhuizen &amp; M.G. Griffioen</t>
  </si>
  <si>
    <t>Follega</t>
  </si>
  <si>
    <t>Whisky van Visser</t>
  </si>
  <si>
    <t>201501518</t>
  </si>
  <si>
    <t>Gerben 479</t>
  </si>
  <si>
    <t>Maurus 441</t>
  </si>
  <si>
    <t>T.C. Visser</t>
  </si>
  <si>
    <t>Lunteren</t>
  </si>
  <si>
    <t>Stoeterij Molenwaard</t>
  </si>
  <si>
    <t>Molenaarsgraaf</t>
  </si>
  <si>
    <t>Oukje van de Gekahoeve</t>
  </si>
  <si>
    <t>202001113</t>
  </si>
  <si>
    <t>Tiede 501</t>
  </si>
  <si>
    <t>Andries 415</t>
  </si>
  <si>
    <t>Gekahoeve</t>
  </si>
  <si>
    <t>Nijkerk</t>
  </si>
  <si>
    <t>Olga v/d Bokkefarm</t>
  </si>
  <si>
    <t>202001432</t>
  </si>
  <si>
    <t>Jehannes 484</t>
  </si>
  <si>
    <t>Beart 411</t>
  </si>
  <si>
    <t>Cor en Nel Beentjes</t>
  </si>
  <si>
    <t>Heiloo</t>
  </si>
  <si>
    <t>Marije Ynskje S</t>
  </si>
  <si>
    <t>202001720</t>
  </si>
  <si>
    <t>Dries 421</t>
  </si>
  <si>
    <t>A. Steenbeek-Douma</t>
  </si>
  <si>
    <t>Vegelinsoord</t>
  </si>
  <si>
    <t>J. Steenbeek</t>
  </si>
  <si>
    <t>Joure</t>
  </si>
  <si>
    <t>Malou vom Friesenhof Altmark</t>
  </si>
  <si>
    <t>202000082</t>
  </si>
  <si>
    <t>Wolfert 467</t>
  </si>
  <si>
    <t>D.  Elling &amp; mw. P. Elling</t>
  </si>
  <si>
    <t>Klötze</t>
  </si>
  <si>
    <t>Pieternel van Erve Poortstad</t>
  </si>
  <si>
    <t>201301799</t>
  </si>
  <si>
    <t>Alwin 469</t>
  </si>
  <si>
    <t>C.W. Dimmendaal</t>
  </si>
  <si>
    <t>De Lutte</t>
  </si>
  <si>
    <t>Birthe Mogensen</t>
  </si>
  <si>
    <t>Ringe</t>
  </si>
  <si>
    <t>Norah</t>
  </si>
  <si>
    <t>202000150</t>
  </si>
  <si>
    <t>Teun 505</t>
  </si>
  <si>
    <t>B. Leijendekker</t>
  </si>
  <si>
    <t>Witmarsum</t>
  </si>
  <si>
    <t>H &amp; F. van Rossum</t>
  </si>
  <si>
    <t>Maren-Kessel</t>
  </si>
  <si>
    <t>Brechtsjen</t>
  </si>
  <si>
    <t>201601896</t>
  </si>
  <si>
    <t>Norbert 444</t>
  </si>
  <si>
    <t>J. Tj. Bouma</t>
  </si>
  <si>
    <t>Nijlân</t>
  </si>
  <si>
    <t>W.M. van Eck &amp; mevr. D.P.R. van Eck-Middag</t>
  </si>
  <si>
    <t>Vianen</t>
  </si>
  <si>
    <t>Lisa fan'e Ridderdijk</t>
  </si>
  <si>
    <t>201900432</t>
  </si>
  <si>
    <t>Wytse 462</t>
  </si>
  <si>
    <t>A.  Duiven-Lettinga</t>
  </si>
  <si>
    <t>Hartwerd</t>
  </si>
  <si>
    <t>Ilena</t>
  </si>
  <si>
    <t>201801611</t>
  </si>
  <si>
    <t>Doaitsen 420</t>
  </si>
  <si>
    <t>D. Netten</t>
  </si>
  <si>
    <t>Venlo</t>
  </si>
  <si>
    <t>Jos van den Broek</t>
  </si>
  <si>
    <t>Horssen</t>
  </si>
  <si>
    <t>Jikke v.d. Shamrock</t>
  </si>
  <si>
    <t>201901105</t>
  </si>
  <si>
    <t>Bartele 472</t>
  </si>
  <si>
    <t>A.G. Karnebeek</t>
  </si>
  <si>
    <t>Beckum</t>
  </si>
  <si>
    <t>Roel Delbroek</t>
  </si>
  <si>
    <t>Oudsbergen</t>
  </si>
  <si>
    <t>Kiara fan de Broekfinne</t>
  </si>
  <si>
    <t>201900119</t>
  </si>
  <si>
    <t>Martha v.d. Meulen</t>
  </si>
  <si>
    <t>Drachten</t>
  </si>
  <si>
    <t>A. Kappert</t>
  </si>
  <si>
    <t>Ferwert</t>
  </si>
  <si>
    <t>Desiree af Fynbo</t>
  </si>
  <si>
    <t>201702766</t>
  </si>
  <si>
    <t>Nane 492</t>
  </si>
  <si>
    <t>Helle Fynbo</t>
  </si>
  <si>
    <t>Juelsminde</t>
  </si>
  <si>
    <t>Lenne de Leije</t>
  </si>
  <si>
    <t>201902132</t>
  </si>
  <si>
    <t>Harmen 424</t>
  </si>
  <si>
    <t>H. van Lieshout</t>
  </si>
  <si>
    <t>Lierop</t>
  </si>
  <si>
    <t>Hotske W.T.</t>
  </si>
  <si>
    <t>201004232</t>
  </si>
  <si>
    <t>Tsjerk 328</t>
  </si>
  <si>
    <t>W. Thijssen</t>
  </si>
  <si>
    <t>Meijel</t>
  </si>
  <si>
    <t>Joanna Frycze</t>
  </si>
  <si>
    <t>Strykow</t>
  </si>
  <si>
    <t>Kroon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</si>
</sst>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2" fillId="22" borderId="0" applyNumberFormat="0" applyBorder="0" applyAlignment="0" applyProtection="0"/>
    <xf numFmtId="0" fontId="20" fillId="0" borderId="0"/>
    <xf numFmtId="0" fontId="19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2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/>
    <xf numFmtId="164" fontId="21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164" fontId="24" fillId="0" borderId="0" xfId="0" applyNumberFormat="1" applyFont="1" applyAlignment="1">
      <alignment horizontal="center" vertical="top"/>
    </xf>
    <xf numFmtId="0" fontId="25" fillId="0" borderId="10" xfId="37" applyFont="1" applyBorder="1" applyAlignment="1">
      <alignment vertical="top" wrapText="1" readingOrder="1"/>
    </xf>
    <xf numFmtId="49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left" vertical="top"/>
    </xf>
    <xf numFmtId="164" fontId="27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164" fontId="29" fillId="0" borderId="0" xfId="0" applyNumberFormat="1" applyFont="1" applyAlignment="1">
      <alignment horizontal="left" vertical="top"/>
    </xf>
    <xf numFmtId="164" fontId="29" fillId="0" borderId="0" xfId="0" applyNumberFormat="1" applyFont="1" applyAlignment="1">
      <alignment horizontal="center" vertical="top"/>
    </xf>
    <xf numFmtId="164" fontId="29" fillId="24" borderId="0" xfId="0" applyNumberFormat="1" applyFont="1" applyFill="1" applyAlignment="1">
      <alignment horizontal="center" vertical="top"/>
    </xf>
    <xf numFmtId="164" fontId="30" fillId="0" borderId="0" xfId="0" applyNumberFormat="1" applyFont="1" applyAlignment="1">
      <alignment vertical="top"/>
    </xf>
    <xf numFmtId="164" fontId="29" fillId="24" borderId="0" xfId="0" applyNumberFormat="1" applyFont="1" applyFill="1" applyAlignment="1">
      <alignment vertical="top"/>
    </xf>
    <xf numFmtId="49" fontId="29" fillId="24" borderId="0" xfId="0" applyNumberFormat="1" applyFont="1" applyFill="1" applyAlignment="1">
      <alignment horizontal="center" vertical="top"/>
    </xf>
    <xf numFmtId="164" fontId="29" fillId="24" borderId="0" xfId="0" applyNumberFormat="1" applyFont="1" applyFill="1" applyAlignment="1">
      <alignment horizontal="left" vertical="top"/>
    </xf>
    <xf numFmtId="164" fontId="31" fillId="25" borderId="11" xfId="0" applyNumberFormat="1" applyFont="1" applyFill="1" applyBorder="1" applyAlignment="1">
      <alignment vertical="top"/>
    </xf>
    <xf numFmtId="0" fontId="31" fillId="0" borderId="0" xfId="37" applyFont="1" applyAlignment="1">
      <alignment vertical="top" wrapText="1" readingOrder="1"/>
    </xf>
    <xf numFmtId="49" fontId="31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164" fontId="32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vertical="top"/>
    </xf>
    <xf numFmtId="164" fontId="32" fillId="0" borderId="0" xfId="0" applyNumberFormat="1" applyFont="1" applyAlignment="1">
      <alignment vertical="top"/>
    </xf>
    <xf numFmtId="164" fontId="31" fillId="0" borderId="0" xfId="0" applyNumberFormat="1" applyFont="1" applyAlignment="1">
      <alignment horizontal="left" vertical="top"/>
    </xf>
    <xf numFmtId="164" fontId="32" fillId="0" borderId="0" xfId="0" applyNumberFormat="1" applyFont="1" applyAlignment="1">
      <alignment horizontal="center" vertical="top"/>
    </xf>
    <xf numFmtId="164" fontId="32" fillId="24" borderId="0" xfId="0" applyNumberFormat="1" applyFont="1" applyFill="1" applyAlignment="1">
      <alignment vertical="top"/>
    </xf>
    <xf numFmtId="49" fontId="32" fillId="24" borderId="0" xfId="0" applyNumberFormat="1" applyFont="1" applyFill="1" applyAlignment="1">
      <alignment horizontal="center" vertical="top"/>
    </xf>
    <xf numFmtId="164" fontId="32" fillId="24" borderId="0" xfId="0" applyNumberFormat="1" applyFont="1" applyFill="1" applyAlignment="1">
      <alignment horizontal="left" vertical="top"/>
    </xf>
    <xf numFmtId="164" fontId="32" fillId="24" borderId="0" xfId="0" applyNumberFormat="1" applyFont="1" applyFill="1" applyAlignment="1">
      <alignment horizontal="center" vertical="top"/>
    </xf>
    <xf numFmtId="164" fontId="31" fillId="25" borderId="11" xfId="0" applyNumberFormat="1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 vertical="center" wrapText="1"/>
    </xf>
    <xf numFmtId="49" fontId="33" fillId="25" borderId="11" xfId="0" applyNumberFormat="1" applyFont="1" applyFill="1" applyBorder="1" applyAlignment="1">
      <alignment horizontal="center" vertical="center"/>
    </xf>
    <xf numFmtId="164" fontId="33" fillId="25" borderId="11" xfId="0" applyNumberFormat="1" applyFont="1" applyFill="1" applyBorder="1" applyAlignment="1">
      <alignment horizontal="center" vertical="center"/>
    </xf>
    <xf numFmtId="164" fontId="33" fillId="25" borderId="11" xfId="0" applyNumberFormat="1" applyFont="1" applyFill="1" applyBorder="1" applyAlignment="1">
      <alignment horizontal="center" vertical="center" wrapText="1"/>
    </xf>
    <xf numFmtId="164" fontId="34" fillId="25" borderId="11" xfId="0" applyNumberFormat="1" applyFont="1" applyFill="1" applyBorder="1" applyAlignment="1">
      <alignment horizontal="center" vertical="center" wrapText="1"/>
    </xf>
    <xf numFmtId="0" fontId="33" fillId="0" borderId="0" xfId="37" applyFont="1" applyAlignment="1">
      <alignment horizontal="left" vertical="center" wrapText="1" readingOrder="1"/>
    </xf>
    <xf numFmtId="49" fontId="33" fillId="0" borderId="0" xfId="0" applyNumberFormat="1" applyFont="1" applyAlignment="1">
      <alignment horizontal="center" vertical="center"/>
    </xf>
    <xf numFmtId="0" fontId="33" fillId="0" borderId="0" xfId="37" applyFont="1" applyAlignment="1">
      <alignment horizontal="center" vertical="center" wrapText="1" readingOrder="1"/>
    </xf>
    <xf numFmtId="164" fontId="33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/>
    </xf>
    <xf numFmtId="0" fontId="33" fillId="25" borderId="11" xfId="37" applyFont="1" applyFill="1" applyBorder="1" applyAlignment="1">
      <alignment vertical="center" wrapText="1" readingOrder="1"/>
    </xf>
    <xf numFmtId="0" fontId="33" fillId="25" borderId="11" xfId="37" applyFont="1" applyFill="1" applyBorder="1" applyAlignment="1">
      <alignment horizontal="center" vertical="center" wrapText="1" readingOrder="1"/>
    </xf>
    <xf numFmtId="0" fontId="33" fillId="25" borderId="11" xfId="37" applyFont="1" applyFill="1" applyBorder="1" applyAlignment="1">
      <alignment horizontal="left" vertical="center" wrapText="1" readingOrder="1"/>
    </xf>
    <xf numFmtId="164" fontId="31" fillId="25" borderId="0" xfId="0" applyNumberFormat="1" applyFont="1" applyFill="1" applyAlignment="1">
      <alignment vertical="top"/>
    </xf>
    <xf numFmtId="164" fontId="31" fillId="25" borderId="0" xfId="0" applyNumberFormat="1" applyFont="1" applyFill="1" applyAlignment="1">
      <alignment horizontal="center" vertical="center"/>
    </xf>
    <xf numFmtId="164" fontId="32" fillId="24" borderId="0" xfId="0" applyNumberFormat="1" applyFont="1" applyFill="1" applyAlignment="1">
      <alignment horizontal="center" vertical="top" wrapText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Standaard 2" xfId="40" xr:uid="{00000000-0005-0000-0000-000028000000}"/>
    <cellStyle name="Standaard 3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301625</xdr:colOff>
      <xdr:row>0</xdr:row>
      <xdr:rowOff>381000</xdr:rowOff>
    </xdr:from>
    <xdr:to>
      <xdr:col>16</xdr:col>
      <xdr:colOff>359409</xdr:colOff>
      <xdr:row>2</xdr:row>
      <xdr:rowOff>379730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8458F55C-DC77-C693-CE4A-56A92E3ACD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873125"/>
          <a:ext cx="2629535" cy="9829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view="pageBreakPreview" zoomScale="80" zoomScaleNormal="100" zoomScaleSheetLayoutView="80" workbookViewId="0">
      <selection activeCell="N25" sqref="N25"/>
    </sheetView>
  </sheetViews>
  <sheetFormatPr defaultColWidth="9.140625" defaultRowHeight="39" customHeight="1" x14ac:dyDescent="0.2"/>
  <cols>
    <col min="1" max="1" width="38" style="12" customWidth="1"/>
    <col min="2" max="2" width="17.85546875" style="13" customWidth="1"/>
    <col min="3" max="3" width="17.5703125" style="12" customWidth="1"/>
    <col min="4" max="4" width="17.28515625" style="14" customWidth="1"/>
    <col min="5" max="5" width="30.42578125" style="14" customWidth="1"/>
    <col min="6" max="6" width="23.28515625" style="14" customWidth="1"/>
    <col min="7" max="7" width="27.5703125" style="4" customWidth="1"/>
    <col min="8" max="8" width="23.140625" style="14" customWidth="1"/>
    <col min="9" max="9" width="10.7109375" style="4" customWidth="1"/>
    <col min="10" max="10" width="12.140625" style="4" customWidth="1"/>
    <col min="11" max="11" width="13.7109375" style="4" customWidth="1"/>
    <col min="12" max="12" width="16.5703125" style="4" customWidth="1"/>
    <col min="13" max="13" width="15.5703125" style="12" customWidth="1"/>
    <col min="14" max="14" width="15.28515625" style="12" customWidth="1"/>
    <col min="15" max="17" width="11.7109375" style="12" customWidth="1"/>
    <col min="18" max="18" width="13.28515625" style="12" customWidth="1"/>
    <col min="19" max="16384" width="9.140625" style="12"/>
  </cols>
  <sheetData>
    <row r="1" spans="1:18" s="20" customFormat="1" ht="39" customHeight="1" x14ac:dyDescent="0.2">
      <c r="A1" s="15" t="s">
        <v>20</v>
      </c>
      <c r="B1" s="16"/>
      <c r="C1" s="17"/>
      <c r="D1" s="18"/>
      <c r="E1" s="18"/>
      <c r="F1" s="18"/>
      <c r="G1" s="19"/>
      <c r="H1" s="18"/>
      <c r="I1" s="19"/>
      <c r="J1" s="19"/>
      <c r="K1" s="19"/>
      <c r="L1" s="19"/>
      <c r="M1" s="17"/>
      <c r="N1" s="17"/>
      <c r="O1" s="17"/>
      <c r="P1" s="17"/>
      <c r="Q1" s="17"/>
      <c r="R1" s="17"/>
    </row>
    <row r="2" spans="1:18" ht="39" customHeight="1" x14ac:dyDescent="0.2">
      <c r="A2" s="9"/>
      <c r="B2" s="10"/>
      <c r="C2" s="9"/>
      <c r="D2" s="11"/>
      <c r="E2" s="11"/>
      <c r="F2" s="11"/>
      <c r="G2" s="2"/>
      <c r="H2" s="11"/>
      <c r="I2" s="2"/>
      <c r="J2" s="2"/>
      <c r="K2" s="2"/>
      <c r="L2" s="2"/>
      <c r="M2" s="9"/>
      <c r="N2" s="9"/>
      <c r="O2" s="9"/>
      <c r="P2" s="9"/>
      <c r="Q2" s="9"/>
      <c r="R2" s="9"/>
    </row>
    <row r="3" spans="1:18" s="8" customFormat="1" ht="39" customHeight="1" x14ac:dyDescent="0.2">
      <c r="A3" s="3"/>
      <c r="B3" s="6"/>
      <c r="C3" s="3"/>
      <c r="D3" s="7"/>
      <c r="E3" s="7"/>
      <c r="F3" s="7"/>
      <c r="G3" s="3"/>
      <c r="H3" s="7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s="26" customFormat="1" ht="39" customHeight="1" x14ac:dyDescent="0.2">
      <c r="A4" s="21" t="s">
        <v>0</v>
      </c>
      <c r="B4" s="22"/>
      <c r="C4" s="21"/>
      <c r="D4" s="23"/>
      <c r="E4" s="23"/>
      <c r="F4" s="23"/>
      <c r="G4" s="21"/>
      <c r="H4" s="23"/>
      <c r="I4" s="24"/>
      <c r="J4" s="24"/>
      <c r="K4" s="24"/>
      <c r="L4" s="25" t="s">
        <v>1</v>
      </c>
      <c r="M4" s="24"/>
      <c r="N4" s="24"/>
      <c r="O4" s="24"/>
      <c r="P4" s="21"/>
      <c r="Q4" s="21"/>
      <c r="R4" s="21"/>
    </row>
    <row r="5" spans="1:18" s="26" customFormat="1" ht="39" customHeight="1" x14ac:dyDescent="0.2">
      <c r="A5" s="27" t="s">
        <v>2</v>
      </c>
      <c r="B5" s="28" t="s">
        <v>3</v>
      </c>
      <c r="C5" s="27" t="s">
        <v>4</v>
      </c>
      <c r="D5" s="29" t="s">
        <v>5</v>
      </c>
      <c r="E5" s="29" t="s">
        <v>6</v>
      </c>
      <c r="F5" s="29" t="s">
        <v>7</v>
      </c>
      <c r="G5" s="27" t="s">
        <v>8</v>
      </c>
      <c r="H5" s="29" t="s">
        <v>7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7" t="s">
        <v>17</v>
      </c>
      <c r="R5" s="27"/>
    </row>
    <row r="6" spans="1:18" ht="39" customHeight="1" x14ac:dyDescent="0.2">
      <c r="A6" s="55" t="s">
        <v>29</v>
      </c>
      <c r="B6" s="45" t="s">
        <v>28</v>
      </c>
      <c r="C6" s="56" t="s">
        <v>30</v>
      </c>
      <c r="D6" s="56" t="s">
        <v>31</v>
      </c>
      <c r="E6" s="56" t="s">
        <v>33</v>
      </c>
      <c r="F6" s="56" t="s">
        <v>32</v>
      </c>
      <c r="G6" s="56" t="s">
        <v>34</v>
      </c>
      <c r="H6" s="56" t="s">
        <v>35</v>
      </c>
      <c r="I6" s="46">
        <v>7</v>
      </c>
      <c r="J6" s="47">
        <v>6</v>
      </c>
      <c r="K6" s="47">
        <v>6</v>
      </c>
      <c r="L6" s="47">
        <v>6.5</v>
      </c>
      <c r="M6" s="47">
        <v>6</v>
      </c>
      <c r="N6" s="47">
        <v>6</v>
      </c>
      <c r="O6" s="47">
        <v>7</v>
      </c>
      <c r="P6" s="48">
        <f t="shared" ref="P6" si="0">(I6*2)+(J6*2)+(K6*2)+(L6*2)+M6+N6+O6</f>
        <v>70</v>
      </c>
      <c r="Q6" s="44"/>
      <c r="R6" s="43"/>
    </row>
    <row r="7" spans="1:18" ht="39" customHeight="1" x14ac:dyDescent="0.2">
      <c r="A7" s="55" t="s">
        <v>36</v>
      </c>
      <c r="B7" s="45" t="s">
        <v>39</v>
      </c>
      <c r="C7" s="56" t="s">
        <v>37</v>
      </c>
      <c r="D7" s="56" t="s">
        <v>38</v>
      </c>
      <c r="E7" s="56" t="s">
        <v>40</v>
      </c>
      <c r="F7" s="56" t="s">
        <v>41</v>
      </c>
      <c r="G7" s="56" t="s">
        <v>40</v>
      </c>
      <c r="H7" s="56" t="s">
        <v>41</v>
      </c>
      <c r="I7" s="46">
        <v>7.5</v>
      </c>
      <c r="J7" s="46">
        <v>8</v>
      </c>
      <c r="K7" s="46">
        <v>8</v>
      </c>
      <c r="L7" s="46">
        <v>8</v>
      </c>
      <c r="M7" s="46">
        <v>7</v>
      </c>
      <c r="N7" s="46">
        <v>7.5</v>
      </c>
      <c r="O7" s="46">
        <v>8</v>
      </c>
      <c r="P7" s="48">
        <f t="shared" ref="P7:P11" si="1">(I7*2)+(J7*2)+(K7*2)+(L7*2)+M7+N7+O7</f>
        <v>85.5</v>
      </c>
      <c r="Q7" s="44"/>
      <c r="R7" s="43"/>
    </row>
    <row r="8" spans="1:18" ht="39" customHeight="1" x14ac:dyDescent="0.2">
      <c r="A8" s="55" t="s">
        <v>42</v>
      </c>
      <c r="B8" s="45" t="s">
        <v>43</v>
      </c>
      <c r="C8" s="56" t="s">
        <v>44</v>
      </c>
      <c r="D8" s="56" t="s">
        <v>38</v>
      </c>
      <c r="E8" s="56" t="s">
        <v>45</v>
      </c>
      <c r="F8" s="56" t="s">
        <v>46</v>
      </c>
      <c r="G8" s="56" t="s">
        <v>45</v>
      </c>
      <c r="H8" s="56" t="s">
        <v>46</v>
      </c>
      <c r="I8" s="46">
        <v>6</v>
      </c>
      <c r="J8" s="46">
        <v>6.5</v>
      </c>
      <c r="K8" s="46">
        <v>6.5</v>
      </c>
      <c r="L8" s="46">
        <v>6.5</v>
      </c>
      <c r="M8" s="46">
        <v>6.5</v>
      </c>
      <c r="N8" s="46">
        <v>6</v>
      </c>
      <c r="O8" s="46">
        <v>6.5</v>
      </c>
      <c r="P8" s="48">
        <f t="shared" ref="P8" si="2">(I8*2)+(J8*2)+(K8*2)+(L8*2)+M8+N8+O8</f>
        <v>70</v>
      </c>
      <c r="Q8" s="44"/>
      <c r="R8" s="43"/>
    </row>
    <row r="9" spans="1:18" ht="39" customHeight="1" x14ac:dyDescent="0.2">
      <c r="A9" s="55" t="s">
        <v>47</v>
      </c>
      <c r="B9" s="45" t="s">
        <v>48</v>
      </c>
      <c r="C9" s="56" t="s">
        <v>49</v>
      </c>
      <c r="D9" s="56" t="s">
        <v>50</v>
      </c>
      <c r="E9" s="56" t="s">
        <v>51</v>
      </c>
      <c r="F9" s="56" t="s">
        <v>52</v>
      </c>
      <c r="G9" s="56" t="s">
        <v>53</v>
      </c>
      <c r="H9" s="56" t="s">
        <v>54</v>
      </c>
      <c r="I9" s="46">
        <v>7.5</v>
      </c>
      <c r="J9" s="46">
        <v>7</v>
      </c>
      <c r="K9" s="46">
        <v>6.5</v>
      </c>
      <c r="L9" s="46">
        <v>6.5</v>
      </c>
      <c r="M9" s="46">
        <v>7</v>
      </c>
      <c r="N9" s="46">
        <v>6</v>
      </c>
      <c r="O9" s="46">
        <v>7</v>
      </c>
      <c r="P9" s="48">
        <f t="shared" si="1"/>
        <v>75</v>
      </c>
      <c r="Q9" s="44"/>
      <c r="R9" s="43"/>
    </row>
    <row r="10" spans="1:18" ht="39" customHeight="1" x14ac:dyDescent="0.2">
      <c r="A10" s="55" t="s">
        <v>55</v>
      </c>
      <c r="B10" s="45" t="s">
        <v>56</v>
      </c>
      <c r="C10" s="56" t="s">
        <v>57</v>
      </c>
      <c r="D10" s="56" t="s">
        <v>58</v>
      </c>
      <c r="E10" s="56" t="s">
        <v>59</v>
      </c>
      <c r="F10" s="56" t="s">
        <v>60</v>
      </c>
      <c r="G10" s="56" t="s">
        <v>59</v>
      </c>
      <c r="H10" s="56" t="s">
        <v>60</v>
      </c>
      <c r="I10" s="46">
        <v>5</v>
      </c>
      <c r="J10" s="46">
        <v>6.5</v>
      </c>
      <c r="K10" s="46">
        <v>6</v>
      </c>
      <c r="L10" s="46">
        <v>6</v>
      </c>
      <c r="M10" s="46">
        <v>6</v>
      </c>
      <c r="N10" s="46">
        <v>6</v>
      </c>
      <c r="O10" s="46">
        <v>7</v>
      </c>
      <c r="P10" s="48">
        <f t="shared" si="1"/>
        <v>66</v>
      </c>
      <c r="Q10" s="44"/>
      <c r="R10" s="43"/>
    </row>
    <row r="11" spans="1:18" ht="39" customHeight="1" x14ac:dyDescent="0.2">
      <c r="A11" s="55" t="s">
        <v>61</v>
      </c>
      <c r="B11" s="45" t="s">
        <v>62</v>
      </c>
      <c r="C11" s="56" t="s">
        <v>63</v>
      </c>
      <c r="D11" s="56" t="s">
        <v>64</v>
      </c>
      <c r="E11" s="56" t="s">
        <v>65</v>
      </c>
      <c r="F11" s="56" t="s">
        <v>66</v>
      </c>
      <c r="G11" s="56" t="s">
        <v>65</v>
      </c>
      <c r="H11" s="56" t="s">
        <v>66</v>
      </c>
      <c r="I11" s="46">
        <v>7</v>
      </c>
      <c r="J11" s="46">
        <v>7</v>
      </c>
      <c r="K11" s="46">
        <v>7</v>
      </c>
      <c r="L11" s="46">
        <v>7</v>
      </c>
      <c r="M11" s="46">
        <v>7</v>
      </c>
      <c r="N11" s="46">
        <v>7</v>
      </c>
      <c r="O11" s="46">
        <v>7</v>
      </c>
      <c r="P11" s="48">
        <f t="shared" si="1"/>
        <v>77</v>
      </c>
      <c r="Q11" s="44" t="s">
        <v>142</v>
      </c>
      <c r="R11" s="43"/>
    </row>
    <row r="12" spans="1:18" ht="39" customHeight="1" x14ac:dyDescent="0.2">
      <c r="A12" s="55" t="s">
        <v>67</v>
      </c>
      <c r="B12" s="45" t="s">
        <v>68</v>
      </c>
      <c r="C12" s="56" t="s">
        <v>63</v>
      </c>
      <c r="D12" s="56" t="s">
        <v>69</v>
      </c>
      <c r="E12" s="56" t="s">
        <v>70</v>
      </c>
      <c r="F12" s="56" t="s">
        <v>71</v>
      </c>
      <c r="G12" s="56" t="s">
        <v>72</v>
      </c>
      <c r="H12" s="56" t="s">
        <v>73</v>
      </c>
      <c r="I12" s="46">
        <v>8</v>
      </c>
      <c r="J12" s="46">
        <v>8.5</v>
      </c>
      <c r="K12" s="46">
        <v>7.5</v>
      </c>
      <c r="L12" s="46">
        <v>7.5</v>
      </c>
      <c r="M12" s="46">
        <v>8</v>
      </c>
      <c r="N12" s="46">
        <v>7</v>
      </c>
      <c r="O12" s="46">
        <v>7.5</v>
      </c>
      <c r="P12" s="48">
        <f t="shared" ref="P12:P14" si="3">(I12*2)+(J12*2)+(K12*2)+(L12*2)+M12+N12+O12</f>
        <v>85.5</v>
      </c>
      <c r="Q12" s="44"/>
      <c r="R12" s="43"/>
    </row>
    <row r="13" spans="1:18" ht="39" customHeight="1" x14ac:dyDescent="0.2">
      <c r="A13" s="55" t="s">
        <v>74</v>
      </c>
      <c r="B13" s="45" t="s">
        <v>75</v>
      </c>
      <c r="C13" s="56" t="s">
        <v>57</v>
      </c>
      <c r="D13" s="56" t="s">
        <v>76</v>
      </c>
      <c r="E13" s="56" t="s">
        <v>77</v>
      </c>
      <c r="F13" s="56" t="s">
        <v>78</v>
      </c>
      <c r="G13" s="56" t="s">
        <v>77</v>
      </c>
      <c r="H13" s="56" t="s">
        <v>78</v>
      </c>
      <c r="I13" s="46">
        <v>9</v>
      </c>
      <c r="J13" s="46">
        <v>7</v>
      </c>
      <c r="K13" s="46">
        <v>8</v>
      </c>
      <c r="L13" s="46">
        <v>7</v>
      </c>
      <c r="M13" s="46">
        <v>7.5</v>
      </c>
      <c r="N13" s="46">
        <v>7</v>
      </c>
      <c r="O13" s="46">
        <v>7.5</v>
      </c>
      <c r="P13" s="48">
        <f t="shared" si="3"/>
        <v>84</v>
      </c>
      <c r="Q13" s="44" t="s">
        <v>142</v>
      </c>
      <c r="R13" s="43"/>
    </row>
    <row r="14" spans="1:18" ht="39" customHeight="1" x14ac:dyDescent="0.2">
      <c r="A14" s="55" t="s">
        <v>79</v>
      </c>
      <c r="B14" s="45" t="s">
        <v>80</v>
      </c>
      <c r="C14" s="56" t="s">
        <v>81</v>
      </c>
      <c r="D14" s="56" t="s">
        <v>31</v>
      </c>
      <c r="E14" s="56" t="s">
        <v>82</v>
      </c>
      <c r="F14" s="56" t="s">
        <v>83</v>
      </c>
      <c r="G14" s="56" t="s">
        <v>84</v>
      </c>
      <c r="H14" s="56" t="s">
        <v>85</v>
      </c>
      <c r="I14" s="46">
        <v>7</v>
      </c>
      <c r="J14" s="46">
        <v>7</v>
      </c>
      <c r="K14" s="46">
        <v>7</v>
      </c>
      <c r="L14" s="46">
        <v>8</v>
      </c>
      <c r="M14" s="46">
        <v>7.5</v>
      </c>
      <c r="N14" s="46">
        <v>7.5</v>
      </c>
      <c r="O14" s="46">
        <v>7</v>
      </c>
      <c r="P14" s="48">
        <f t="shared" si="3"/>
        <v>80</v>
      </c>
      <c r="Q14" s="44"/>
      <c r="R14" s="43"/>
    </row>
    <row r="15" spans="1:18" ht="39" customHeight="1" x14ac:dyDescent="0.2">
      <c r="A15" s="55" t="s">
        <v>86</v>
      </c>
      <c r="B15" s="45" t="s">
        <v>87</v>
      </c>
      <c r="C15" s="56" t="s">
        <v>88</v>
      </c>
      <c r="D15" s="56" t="s">
        <v>38</v>
      </c>
      <c r="E15" s="56" t="s">
        <v>89</v>
      </c>
      <c r="F15" s="56" t="s">
        <v>90</v>
      </c>
      <c r="G15" s="56" t="s">
        <v>91</v>
      </c>
      <c r="H15" s="56" t="s">
        <v>92</v>
      </c>
      <c r="I15" s="46">
        <v>6</v>
      </c>
      <c r="J15" s="46">
        <v>6.5</v>
      </c>
      <c r="K15" s="46">
        <v>6.5</v>
      </c>
      <c r="L15" s="46">
        <v>7</v>
      </c>
      <c r="M15" s="46">
        <v>6</v>
      </c>
      <c r="N15" s="46">
        <v>6.5</v>
      </c>
      <c r="O15" s="46">
        <v>7</v>
      </c>
      <c r="P15" s="48">
        <f t="shared" ref="P15" si="4">(I15*2)+(J15*2)+(K15*2)+(L15*2)+M15+N15+O15</f>
        <v>71.5</v>
      </c>
      <c r="Q15" s="44"/>
      <c r="R15" s="43"/>
    </row>
    <row r="16" spans="1:18" ht="39" customHeight="1" x14ac:dyDescent="0.2">
      <c r="A16" s="55"/>
      <c r="B16" s="45"/>
      <c r="C16" s="56"/>
      <c r="D16" s="56"/>
      <c r="E16" s="56"/>
      <c r="F16" s="56"/>
      <c r="G16" s="56"/>
      <c r="H16" s="56"/>
      <c r="I16" s="46"/>
      <c r="J16" s="46"/>
      <c r="K16" s="46"/>
      <c r="L16" s="46"/>
      <c r="M16" s="46"/>
      <c r="N16" s="46"/>
      <c r="O16" s="46"/>
      <c r="P16" s="48">
        <f t="shared" ref="P16" si="5">(I16*2)+(J16*2)+(K16*2)+(L16*2)+M16+N16+O16</f>
        <v>0</v>
      </c>
      <c r="Q16" s="44"/>
      <c r="R16" s="43"/>
    </row>
    <row r="17" spans="1:18" ht="39" customHeight="1" x14ac:dyDescent="0.2">
      <c r="A17" s="31"/>
      <c r="B17" s="32"/>
      <c r="C17" s="31"/>
      <c r="D17" s="31"/>
      <c r="E17" s="31"/>
      <c r="F17" s="31"/>
      <c r="G17" s="31"/>
      <c r="H17" s="31"/>
      <c r="I17" s="33"/>
      <c r="J17" s="33"/>
      <c r="K17" s="33"/>
      <c r="L17" s="33"/>
      <c r="M17" s="33"/>
      <c r="N17" s="33"/>
      <c r="O17" s="33"/>
      <c r="P17" s="34"/>
      <c r="Q17" s="34"/>
      <c r="R17" s="35"/>
    </row>
    <row r="18" spans="1:18" ht="39" customHeight="1" x14ac:dyDescent="0.2">
      <c r="A18" s="36" t="s">
        <v>18</v>
      </c>
      <c r="B18" s="32"/>
      <c r="C18" s="35"/>
      <c r="D18" s="37"/>
      <c r="E18" s="37"/>
      <c r="F18" s="37"/>
      <c r="G18" s="33"/>
      <c r="H18" s="37"/>
      <c r="I18" s="33"/>
      <c r="J18" s="38"/>
      <c r="K18" s="38"/>
      <c r="L18" s="38"/>
      <c r="M18" s="38"/>
      <c r="N18" s="33"/>
      <c r="O18" s="33"/>
      <c r="P18" s="36"/>
      <c r="Q18" s="36"/>
      <c r="R18" s="35"/>
    </row>
    <row r="19" spans="1:18" s="8" customFormat="1" ht="39" customHeight="1" x14ac:dyDescent="0.2">
      <c r="A19" s="39" t="s">
        <v>2</v>
      </c>
      <c r="B19" s="40" t="s">
        <v>3</v>
      </c>
      <c r="C19" s="39" t="s">
        <v>4</v>
      </c>
      <c r="D19" s="41" t="s">
        <v>5</v>
      </c>
      <c r="E19" s="41" t="s">
        <v>6</v>
      </c>
      <c r="F19" s="41" t="s">
        <v>7</v>
      </c>
      <c r="G19" s="39" t="s">
        <v>8</v>
      </c>
      <c r="H19" s="41" t="s">
        <v>7</v>
      </c>
      <c r="I19" s="42" t="s">
        <v>9</v>
      </c>
      <c r="J19" s="42" t="s">
        <v>10</v>
      </c>
      <c r="K19" s="42" t="s">
        <v>11</v>
      </c>
      <c r="L19" s="42" t="s">
        <v>12</v>
      </c>
      <c r="M19" s="42" t="s">
        <v>13</v>
      </c>
      <c r="N19" s="42" t="s">
        <v>14</v>
      </c>
      <c r="O19" s="42" t="s">
        <v>15</v>
      </c>
      <c r="P19" s="42" t="s">
        <v>16</v>
      </c>
      <c r="Q19" s="42" t="s">
        <v>19</v>
      </c>
      <c r="R19" s="39"/>
    </row>
    <row r="20" spans="1:18" ht="39" customHeight="1" x14ac:dyDescent="0.2">
      <c r="A20" s="57" t="s">
        <v>93</v>
      </c>
      <c r="B20" s="45" t="s">
        <v>94</v>
      </c>
      <c r="C20" s="56" t="s">
        <v>38</v>
      </c>
      <c r="D20" s="56" t="s">
        <v>95</v>
      </c>
      <c r="E20" s="56" t="s">
        <v>96</v>
      </c>
      <c r="F20" s="56" t="s">
        <v>97</v>
      </c>
      <c r="G20" s="56" t="s">
        <v>98</v>
      </c>
      <c r="H20" s="56" t="s">
        <v>99</v>
      </c>
      <c r="I20" s="46">
        <v>5</v>
      </c>
      <c r="J20" s="46">
        <v>6</v>
      </c>
      <c r="K20" s="46">
        <v>6</v>
      </c>
      <c r="L20" s="46">
        <v>6</v>
      </c>
      <c r="M20" s="46">
        <v>5.5</v>
      </c>
      <c r="N20" s="46">
        <v>6</v>
      </c>
      <c r="O20" s="46">
        <v>7</v>
      </c>
      <c r="P20" s="44">
        <f t="shared" ref="P20" si="6">(I20*2)+(J20*2)+(K20*2)+(L20*2)+M20+N20+O20</f>
        <v>64.5</v>
      </c>
      <c r="Q20" s="44"/>
      <c r="R20" s="30"/>
    </row>
    <row r="21" spans="1:18" ht="39" customHeight="1" x14ac:dyDescent="0.2">
      <c r="A21" s="57" t="s">
        <v>100</v>
      </c>
      <c r="B21" s="45" t="s">
        <v>101</v>
      </c>
      <c r="C21" s="56" t="s">
        <v>37</v>
      </c>
      <c r="D21" s="56" t="s">
        <v>102</v>
      </c>
      <c r="E21" s="56" t="s">
        <v>103</v>
      </c>
      <c r="F21" s="56" t="s">
        <v>104</v>
      </c>
      <c r="G21" s="56" t="s">
        <v>103</v>
      </c>
      <c r="H21" s="56" t="s">
        <v>104</v>
      </c>
      <c r="I21" s="46">
        <v>6</v>
      </c>
      <c r="J21" s="46">
        <v>7.5</v>
      </c>
      <c r="K21" s="46">
        <v>7.5</v>
      </c>
      <c r="L21" s="46">
        <v>7</v>
      </c>
      <c r="M21" s="46">
        <v>7.5</v>
      </c>
      <c r="N21" s="46">
        <v>7.5</v>
      </c>
      <c r="O21" s="46">
        <v>8</v>
      </c>
      <c r="P21" s="44">
        <f>(I21*2)+(J21*2)+(K21*2)+(L21*2)+M21+N21+O21</f>
        <v>79</v>
      </c>
      <c r="Q21" s="44" t="s">
        <v>142</v>
      </c>
      <c r="R21" s="43"/>
    </row>
    <row r="22" spans="1:18" ht="39" customHeight="1" x14ac:dyDescent="0.2">
      <c r="A22" s="57" t="s">
        <v>105</v>
      </c>
      <c r="B22" s="45" t="s">
        <v>106</v>
      </c>
      <c r="C22" s="56" t="s">
        <v>81</v>
      </c>
      <c r="D22" s="56" t="s">
        <v>107</v>
      </c>
      <c r="E22" s="56" t="s">
        <v>108</v>
      </c>
      <c r="F22" s="56" t="s">
        <v>109</v>
      </c>
      <c r="G22" s="56" t="s">
        <v>110</v>
      </c>
      <c r="H22" s="56" t="s">
        <v>111</v>
      </c>
      <c r="I22" s="46">
        <v>4</v>
      </c>
      <c r="J22" s="46">
        <v>7</v>
      </c>
      <c r="K22" s="46">
        <v>6.5</v>
      </c>
      <c r="L22" s="46">
        <v>7</v>
      </c>
      <c r="M22" s="46">
        <v>6.5</v>
      </c>
      <c r="N22" s="46">
        <v>6.5</v>
      </c>
      <c r="O22" s="46">
        <v>6</v>
      </c>
      <c r="P22" s="44">
        <f t="shared" ref="P22" si="7">(I22*2)+(J22*2)+(K22*2)+(L22*2)+M22+N22+O22</f>
        <v>68</v>
      </c>
      <c r="Q22" s="44"/>
      <c r="R22" s="30"/>
    </row>
    <row r="23" spans="1:18" ht="39" customHeight="1" x14ac:dyDescent="0.2">
      <c r="A23" s="57" t="s">
        <v>112</v>
      </c>
      <c r="B23" s="45" t="s">
        <v>113</v>
      </c>
      <c r="C23" s="56" t="s">
        <v>57</v>
      </c>
      <c r="D23" s="56" t="s">
        <v>114</v>
      </c>
      <c r="E23" s="56" t="s">
        <v>115</v>
      </c>
      <c r="F23" s="56" t="s">
        <v>116</v>
      </c>
      <c r="G23" s="56" t="s">
        <v>117</v>
      </c>
      <c r="H23" s="56" t="s">
        <v>118</v>
      </c>
      <c r="I23" s="46">
        <v>8</v>
      </c>
      <c r="J23" s="46">
        <v>7</v>
      </c>
      <c r="K23" s="46">
        <v>7</v>
      </c>
      <c r="L23" s="46">
        <v>7</v>
      </c>
      <c r="M23" s="46">
        <v>7</v>
      </c>
      <c r="N23" s="46">
        <v>7</v>
      </c>
      <c r="O23" s="46">
        <v>7</v>
      </c>
      <c r="P23" s="44">
        <f>(I23*2)+(J23*2)+(K23*2)+(L23*2)+M23+N23+O23</f>
        <v>79</v>
      </c>
      <c r="Q23" s="44"/>
      <c r="R23" s="43"/>
    </row>
    <row r="24" spans="1:18" ht="39" customHeight="1" x14ac:dyDescent="0.2">
      <c r="A24" s="57" t="s">
        <v>119</v>
      </c>
      <c r="B24" s="45" t="s">
        <v>120</v>
      </c>
      <c r="C24" s="56" t="s">
        <v>63</v>
      </c>
      <c r="D24" s="56" t="s">
        <v>30</v>
      </c>
      <c r="E24" s="56" t="s">
        <v>121</v>
      </c>
      <c r="F24" s="56" t="s">
        <v>122</v>
      </c>
      <c r="G24" s="56" t="s">
        <v>123</v>
      </c>
      <c r="H24" s="56" t="s">
        <v>124</v>
      </c>
      <c r="I24" s="46">
        <v>6.5</v>
      </c>
      <c r="J24" s="46">
        <v>7</v>
      </c>
      <c r="K24" s="46">
        <v>8</v>
      </c>
      <c r="L24" s="46">
        <v>7.5</v>
      </c>
      <c r="M24" s="46">
        <v>7</v>
      </c>
      <c r="N24" s="46">
        <v>7</v>
      </c>
      <c r="O24" s="46">
        <v>7</v>
      </c>
      <c r="P24" s="44">
        <f t="shared" ref="P24" si="8">(I24*2)+(J24*2)+(K24*2)+(L24*2)+M24+N24+O24</f>
        <v>79</v>
      </c>
      <c r="Q24" s="44"/>
      <c r="R24" s="30"/>
    </row>
    <row r="25" spans="1:18" ht="39" customHeight="1" x14ac:dyDescent="0.2">
      <c r="A25" s="57" t="s">
        <v>125</v>
      </c>
      <c r="B25" s="45" t="s">
        <v>126</v>
      </c>
      <c r="C25" s="56" t="s">
        <v>127</v>
      </c>
      <c r="D25" s="56" t="s">
        <v>95</v>
      </c>
      <c r="E25" s="56" t="s">
        <v>128</v>
      </c>
      <c r="F25" s="56" t="s">
        <v>129</v>
      </c>
      <c r="G25" s="56" t="s">
        <v>128</v>
      </c>
      <c r="H25" s="56" t="s">
        <v>129</v>
      </c>
      <c r="I25" s="46">
        <v>7</v>
      </c>
      <c r="J25" s="46">
        <v>7.5</v>
      </c>
      <c r="K25" s="46">
        <v>8</v>
      </c>
      <c r="L25" s="46">
        <v>8</v>
      </c>
      <c r="M25" s="46">
        <v>7</v>
      </c>
      <c r="N25" s="46">
        <v>7.5</v>
      </c>
      <c r="O25" s="46">
        <v>7.5</v>
      </c>
      <c r="P25" s="44">
        <f t="shared" ref="P25" si="9">(I25*2)+(J25*2)+(K25*2)+(L25*2)+M25+N25+O25</f>
        <v>83</v>
      </c>
      <c r="Q25" s="44" t="s">
        <v>142</v>
      </c>
      <c r="R25" s="30"/>
    </row>
    <row r="26" spans="1:18" ht="39" customHeight="1" x14ac:dyDescent="0.2">
      <c r="A26" s="57" t="s">
        <v>130</v>
      </c>
      <c r="B26" s="45" t="s">
        <v>131</v>
      </c>
      <c r="C26" s="56" t="s">
        <v>81</v>
      </c>
      <c r="D26" s="56" t="s">
        <v>132</v>
      </c>
      <c r="E26" s="56" t="s">
        <v>133</v>
      </c>
      <c r="F26" s="56" t="s">
        <v>134</v>
      </c>
      <c r="G26" s="56" t="s">
        <v>110</v>
      </c>
      <c r="H26" s="56" t="s">
        <v>111</v>
      </c>
      <c r="I26" s="46">
        <v>6</v>
      </c>
      <c r="J26" s="46">
        <v>8</v>
      </c>
      <c r="K26" s="46">
        <v>7</v>
      </c>
      <c r="L26" s="46">
        <v>7</v>
      </c>
      <c r="M26" s="46">
        <v>7</v>
      </c>
      <c r="N26" s="46">
        <v>7</v>
      </c>
      <c r="O26" s="46">
        <v>7.5</v>
      </c>
      <c r="P26" s="44">
        <f>(I26*2)+(J26*2)+(K26*2)+(L26*2)+M26+N26+O26</f>
        <v>77.5</v>
      </c>
      <c r="Q26" s="44"/>
      <c r="R26" s="43"/>
    </row>
    <row r="27" spans="1:18" ht="39" customHeight="1" x14ac:dyDescent="0.2">
      <c r="A27" s="57"/>
      <c r="B27" s="45"/>
      <c r="C27" s="56"/>
      <c r="D27" s="56"/>
      <c r="E27" s="56"/>
      <c r="F27" s="56"/>
      <c r="G27" s="56"/>
      <c r="H27" s="56"/>
      <c r="I27" s="46"/>
      <c r="J27" s="46"/>
      <c r="K27" s="46"/>
      <c r="L27" s="46"/>
      <c r="M27" s="46"/>
      <c r="N27" s="46"/>
      <c r="O27" s="46"/>
      <c r="P27" s="44">
        <f t="shared" ref="P27" si="10">(I27*2)+(J27*2)+(K27*2)+(L27*2)+M27+N27+O27</f>
        <v>0</v>
      </c>
      <c r="Q27" s="44"/>
      <c r="R27" s="30"/>
    </row>
    <row r="28" spans="1:18" ht="39" customHeight="1" x14ac:dyDescent="0.2">
      <c r="A28" s="57"/>
      <c r="B28" s="45"/>
      <c r="C28" s="56"/>
      <c r="D28" s="56"/>
      <c r="E28" s="56"/>
      <c r="F28" s="56"/>
      <c r="G28" s="56"/>
      <c r="H28" s="56"/>
      <c r="I28" s="46"/>
      <c r="J28" s="46"/>
      <c r="K28" s="46"/>
      <c r="L28" s="46"/>
      <c r="M28" s="46"/>
      <c r="N28" s="46"/>
      <c r="O28" s="46"/>
      <c r="P28" s="44">
        <f>(I28*2)+(J28*2)+(K28*2)+(L28*2)+M28+N28+O28</f>
        <v>0</v>
      </c>
      <c r="Q28" s="44"/>
      <c r="R28" s="43"/>
    </row>
    <row r="29" spans="1:18" ht="39" customHeight="1" x14ac:dyDescent="0.2">
      <c r="A29" s="57"/>
      <c r="B29" s="45"/>
      <c r="C29" s="56"/>
      <c r="D29" s="56"/>
      <c r="E29" s="56"/>
      <c r="F29" s="56"/>
      <c r="G29" s="56"/>
      <c r="H29" s="56"/>
      <c r="I29" s="46"/>
      <c r="J29" s="46"/>
      <c r="K29" s="46"/>
      <c r="L29" s="46"/>
      <c r="M29" s="46"/>
      <c r="N29" s="46"/>
      <c r="O29" s="46"/>
      <c r="P29" s="44">
        <f t="shared" ref="P29:P30" si="11">(I29*2)+(J29*2)+(K29*2)+(L29*2)+M29+N29+O29</f>
        <v>0</v>
      </c>
      <c r="Q29" s="44"/>
      <c r="R29" s="30"/>
    </row>
    <row r="30" spans="1:18" ht="39" customHeight="1" x14ac:dyDescent="0.2">
      <c r="A30" s="57"/>
      <c r="B30" s="45"/>
      <c r="C30" s="56"/>
      <c r="D30" s="56"/>
      <c r="E30" s="56"/>
      <c r="F30" s="56"/>
      <c r="G30" s="56"/>
      <c r="H30" s="56"/>
      <c r="I30" s="46"/>
      <c r="J30" s="46"/>
      <c r="K30" s="46"/>
      <c r="L30" s="46"/>
      <c r="M30" s="46"/>
      <c r="N30" s="46"/>
      <c r="O30" s="46"/>
      <c r="P30" s="44">
        <f t="shared" si="11"/>
        <v>0</v>
      </c>
      <c r="Q30" s="44"/>
      <c r="R30" s="30"/>
    </row>
    <row r="31" spans="1:18" ht="39" customHeight="1" x14ac:dyDescent="0.2">
      <c r="A31" s="49"/>
      <c r="B31" s="50"/>
      <c r="C31" s="51"/>
      <c r="D31" s="51"/>
      <c r="E31" s="51"/>
      <c r="F31" s="51"/>
      <c r="G31" s="51"/>
      <c r="H31" s="51"/>
      <c r="I31" s="52"/>
      <c r="J31" s="52"/>
      <c r="K31" s="52"/>
      <c r="L31" s="52"/>
      <c r="M31" s="52"/>
      <c r="N31" s="52"/>
      <c r="O31" s="52"/>
      <c r="P31" s="53"/>
      <c r="Q31" s="53"/>
      <c r="R31" s="35"/>
    </row>
    <row r="32" spans="1:18" ht="39" customHeight="1" x14ac:dyDescent="0.2">
      <c r="A32" s="36" t="s">
        <v>21</v>
      </c>
      <c r="B32" s="32"/>
      <c r="C32" s="35"/>
      <c r="D32" s="37"/>
      <c r="E32" s="37"/>
      <c r="F32" s="37"/>
      <c r="G32" s="33"/>
      <c r="H32" s="37"/>
      <c r="I32" s="33"/>
      <c r="J32" s="38"/>
      <c r="K32" s="38"/>
      <c r="L32" s="38"/>
      <c r="M32" s="38"/>
      <c r="N32" s="33"/>
      <c r="O32" s="33"/>
      <c r="P32" s="36"/>
      <c r="Q32" s="36"/>
      <c r="R32" s="35"/>
    </row>
    <row r="33" spans="1:19" s="8" customFormat="1" ht="50.1" customHeight="1" x14ac:dyDescent="0.2">
      <c r="A33" s="39" t="s">
        <v>2</v>
      </c>
      <c r="B33" s="40" t="s">
        <v>3</v>
      </c>
      <c r="C33" s="39" t="s">
        <v>4</v>
      </c>
      <c r="D33" s="41" t="s">
        <v>5</v>
      </c>
      <c r="E33" s="41" t="s">
        <v>6</v>
      </c>
      <c r="F33" s="41" t="s">
        <v>7</v>
      </c>
      <c r="G33" s="39" t="s">
        <v>8</v>
      </c>
      <c r="H33" s="41" t="s">
        <v>7</v>
      </c>
      <c r="I33" s="42" t="s">
        <v>9</v>
      </c>
      <c r="J33" s="60" t="s">
        <v>22</v>
      </c>
      <c r="K33" s="60" t="s">
        <v>23</v>
      </c>
      <c r="L33" s="60" t="s">
        <v>24</v>
      </c>
      <c r="M33" s="60" t="s">
        <v>25</v>
      </c>
      <c r="N33" s="42" t="s">
        <v>26</v>
      </c>
      <c r="O33" s="42" t="s">
        <v>27</v>
      </c>
      <c r="P33" s="42" t="s">
        <v>15</v>
      </c>
      <c r="Q33" s="42" t="s">
        <v>16</v>
      </c>
      <c r="R33" s="42" t="s">
        <v>19</v>
      </c>
      <c r="S33" s="39"/>
    </row>
    <row r="34" spans="1:19" ht="39" customHeight="1" x14ac:dyDescent="0.2">
      <c r="A34" s="57" t="s">
        <v>135</v>
      </c>
      <c r="B34" s="45" t="s">
        <v>136</v>
      </c>
      <c r="C34" s="56" t="s">
        <v>64</v>
      </c>
      <c r="D34" s="56" t="s">
        <v>137</v>
      </c>
      <c r="E34" s="56" t="s">
        <v>138</v>
      </c>
      <c r="F34" s="56" t="s">
        <v>139</v>
      </c>
      <c r="G34" s="56" t="s">
        <v>140</v>
      </c>
      <c r="H34" s="56" t="s">
        <v>141</v>
      </c>
      <c r="I34" s="46">
        <v>8</v>
      </c>
      <c r="J34" s="46">
        <v>6</v>
      </c>
      <c r="K34" s="46">
        <v>6.5</v>
      </c>
      <c r="L34" s="46">
        <v>6</v>
      </c>
      <c r="M34" s="46">
        <v>6.5</v>
      </c>
      <c r="N34" s="46">
        <v>6</v>
      </c>
      <c r="O34" s="46">
        <v>6.5</v>
      </c>
      <c r="P34" s="46">
        <v>6.5</v>
      </c>
      <c r="Q34" s="44">
        <f>I34+(J34*2)+(K34*2)+L34+(M34*2)+N34+O34+P34</f>
        <v>71</v>
      </c>
      <c r="R34" s="44"/>
      <c r="S34" s="58"/>
    </row>
    <row r="35" spans="1:19" ht="39" customHeight="1" x14ac:dyDescent="0.2">
      <c r="A35" s="57"/>
      <c r="B35" s="45"/>
      <c r="C35" s="56"/>
      <c r="D35" s="56"/>
      <c r="E35" s="56"/>
      <c r="F35" s="56"/>
      <c r="G35" s="56"/>
      <c r="H35" s="56"/>
      <c r="I35" s="46"/>
      <c r="J35" s="46"/>
      <c r="K35" s="46"/>
      <c r="L35" s="46"/>
      <c r="M35" s="46"/>
      <c r="N35" s="46"/>
      <c r="O35" s="46"/>
      <c r="P35" s="46"/>
      <c r="Q35" s="44">
        <f t="shared" ref="Q35:Q36" si="12">I35+(J35*2)+(K35*2)+L35+(M35*2)+N35+O35+P35</f>
        <v>0</v>
      </c>
      <c r="R35" s="44"/>
      <c r="S35" s="59"/>
    </row>
    <row r="36" spans="1:19" ht="39" customHeight="1" x14ac:dyDescent="0.2">
      <c r="A36" s="57"/>
      <c r="B36" s="45"/>
      <c r="C36" s="56"/>
      <c r="D36" s="56"/>
      <c r="E36" s="56"/>
      <c r="F36" s="56"/>
      <c r="G36" s="56"/>
      <c r="H36" s="56"/>
      <c r="I36" s="46"/>
      <c r="J36" s="46"/>
      <c r="K36" s="46"/>
      <c r="L36" s="46"/>
      <c r="M36" s="46"/>
      <c r="N36" s="46"/>
      <c r="O36" s="46"/>
      <c r="P36" s="46"/>
      <c r="Q36" s="44">
        <f t="shared" si="12"/>
        <v>0</v>
      </c>
      <c r="R36" s="44"/>
      <c r="S36" s="58"/>
    </row>
    <row r="37" spans="1:19" ht="39" customHeight="1" x14ac:dyDescent="0.2">
      <c r="A37" s="49"/>
      <c r="B37" s="50"/>
      <c r="C37" s="51"/>
      <c r="D37" s="51"/>
      <c r="E37" s="51"/>
      <c r="F37" s="51"/>
      <c r="G37" s="51"/>
      <c r="H37" s="51"/>
      <c r="I37" s="52"/>
      <c r="J37" s="52"/>
      <c r="K37" s="52"/>
      <c r="L37" s="52"/>
      <c r="M37" s="52"/>
      <c r="N37" s="52"/>
      <c r="O37" s="52"/>
      <c r="P37" s="53"/>
      <c r="Q37" s="53"/>
      <c r="R37" s="54"/>
    </row>
    <row r="38" spans="1:19" s="8" customFormat="1" ht="39" customHeight="1" x14ac:dyDescent="0.2">
      <c r="A38" s="3"/>
      <c r="B38" s="6"/>
      <c r="C38" s="3"/>
      <c r="D38" s="7"/>
      <c r="E38" s="7"/>
      <c r="F38" s="7"/>
      <c r="G38" s="3"/>
      <c r="H38" s="7"/>
      <c r="I38" s="1"/>
      <c r="J38" s="1"/>
      <c r="K38" s="1"/>
      <c r="L38" s="1"/>
      <c r="M38" s="1"/>
      <c r="N38" s="1"/>
      <c r="O38" s="1"/>
      <c r="P38" s="1"/>
      <c r="Q38" s="1"/>
      <c r="R38" s="3"/>
    </row>
    <row r="39" spans="1:19" ht="39" customHeight="1" x14ac:dyDescent="0.2">
      <c r="A39" s="5"/>
      <c r="C39" s="5"/>
      <c r="D39" s="5"/>
      <c r="E39" s="5"/>
      <c r="F39" s="5"/>
      <c r="G39" s="5"/>
      <c r="H39" s="5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4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8" ma:contentTypeDescription="Een nieuw document maken." ma:contentTypeScope="" ma:versionID="dfee4c7b678eb626c247a57abe713585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4fb83b139eb19d0be015a4c6780ec848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customXml/itemProps3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4ED03F-A7DD-4AC5-A19C-BE4C2AB7A1B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Manager/>
  <Company>FPS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Nynke Krol</cp:lastModifiedBy>
  <cp:revision/>
  <cp:lastPrinted>2024-01-25T12:39:17Z</cp:lastPrinted>
  <dcterms:created xsi:type="dcterms:W3CDTF">2006-08-14T07:59:55Z</dcterms:created>
  <dcterms:modified xsi:type="dcterms:W3CDTF">2024-01-25T13:18:41Z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