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4/Uitslagen/"/>
    </mc:Choice>
  </mc:AlternateContent>
  <xr:revisionPtr revIDLastSave="172" documentId="8_{8170F023-D503-43C0-B21F-9266408E83C4}" xr6:coauthVersionLast="47" xr6:coauthVersionMax="47" xr10:uidLastSave="{46184417-9C3E-4163-8C75-49986C1D7001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P23" i="1"/>
  <c r="P22" i="1"/>
  <c r="P21" i="1"/>
  <c r="P12" i="1"/>
  <c r="P20" i="1"/>
  <c r="P18" i="1"/>
  <c r="P11" i="1"/>
  <c r="P10" i="1"/>
  <c r="P9" i="1"/>
  <c r="P8" i="1"/>
  <c r="P7" i="1"/>
  <c r="P19" i="1"/>
  <c r="P17" i="1"/>
  <c r="P6" i="1"/>
  <c r="P16" i="1"/>
</calcChain>
</file>

<file path=xl/sharedStrings.xml><?xml version="1.0" encoding="utf-8"?>
<sst xmlns="http://schemas.openxmlformats.org/spreadsheetml/2006/main" count="187" uniqueCount="123">
  <si>
    <t>Rijproef</t>
  </si>
  <si>
    <t>houding &amp;</t>
  </si>
  <si>
    <t>Naam</t>
  </si>
  <si>
    <t>Lev.nr.</t>
  </si>
  <si>
    <t>Vader</t>
  </si>
  <si>
    <t>MV.</t>
  </si>
  <si>
    <t>Fokker</t>
  </si>
  <si>
    <t>Woonplaats</t>
  </si>
  <si>
    <t>Eigenaar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</si>
  <si>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</si>
  <si>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</si>
  <si>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</si>
  <si>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</si>
  <si>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</si>
  <si>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</si>
  <si>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</si>
  <si>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</si>
  <si>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def. pred.</t>
  </si>
  <si>
    <t>Menproef</t>
  </si>
  <si>
    <t>def.pred.</t>
  </si>
  <si>
    <t>Norbert 444</t>
  </si>
  <si>
    <t>Eise 489</t>
  </si>
  <si>
    <t>Ulbrân 502</t>
  </si>
  <si>
    <t>Tsjalle 454</t>
  </si>
  <si>
    <t>Ulke 338</t>
  </si>
  <si>
    <t>Uldrik 457</t>
  </si>
  <si>
    <t>Wommels</t>
  </si>
  <si>
    <t xml:space="preserve">Lady G. </t>
  </si>
  <si>
    <t>Beart 411</t>
  </si>
  <si>
    <t>Alwin 469</t>
  </si>
  <si>
    <t>Epke 474</t>
  </si>
  <si>
    <t>Menne 496</t>
  </si>
  <si>
    <t>Fam. T. Bouma</t>
  </si>
  <si>
    <t>Tiede 501</t>
  </si>
  <si>
    <t>Mevr. Gerarda van Harten</t>
  </si>
  <si>
    <t>Lunteren</t>
  </si>
  <si>
    <t>Hessel 480</t>
  </si>
  <si>
    <t>201900135</t>
  </si>
  <si>
    <t>Uitslagen IBOP - 21 november Wergea</t>
  </si>
  <si>
    <t>Margje v/d Ruijgehoeve</t>
  </si>
  <si>
    <t>Marlien- Miranda V.D.M.</t>
  </si>
  <si>
    <t>Nero fan Wolsum</t>
  </si>
  <si>
    <t>Dautzen van de Spokedâm</t>
  </si>
  <si>
    <t>Jouwe 485</t>
  </si>
  <si>
    <t>Teeuwis 389</t>
  </si>
  <si>
    <t>A.R. Ruyg</t>
  </si>
  <si>
    <t>Lies</t>
  </si>
  <si>
    <t>Sj. van der Meulen</t>
  </si>
  <si>
    <t>Siegerswoude</t>
  </si>
  <si>
    <t>M. v.d. Veen</t>
  </si>
  <si>
    <t>Surhuizum</t>
  </si>
  <si>
    <t>Pietie van den Berg</t>
  </si>
  <si>
    <t>Slappeterp</t>
  </si>
  <si>
    <t>Jehannes 484</t>
  </si>
  <si>
    <t>U. Tjeerdsma</t>
  </si>
  <si>
    <t>Harkema</t>
  </si>
  <si>
    <t>W.P. Elsinga &amp; A.J. Roos</t>
  </si>
  <si>
    <t>Nijeholtpade</t>
  </si>
  <si>
    <t>Iefke fan Galinga State</t>
  </si>
  <si>
    <t>Ferre fan HovenierWester</t>
  </si>
  <si>
    <t>Joh. Oosterhaven</t>
  </si>
  <si>
    <t>Tzum</t>
  </si>
  <si>
    <t>Dhr. Geert Oosterhaven</t>
  </si>
  <si>
    <t>L. Wester-Visser</t>
  </si>
  <si>
    <t>Tjerkgaast</t>
  </si>
  <si>
    <t>Martina fan Oostenburg</t>
  </si>
  <si>
    <t>Nell-Roelofke</t>
  </si>
  <si>
    <t>Marije Joce vd  Noeste Hoeve</t>
  </si>
  <si>
    <t>Ietske van de Klei</t>
  </si>
  <si>
    <t>Oebele fan 'e Lytse Generael</t>
  </si>
  <si>
    <t>Ba-Bel fan Dijkmaniastate</t>
  </si>
  <si>
    <t>Nore fan Fjildhûzen</t>
  </si>
  <si>
    <t>Ninte Sanne R.S.</t>
  </si>
  <si>
    <t>A. de Hoek</t>
  </si>
  <si>
    <t>Drachtstercompagnie</t>
  </si>
  <si>
    <t>Tymen 503</t>
  </si>
  <si>
    <t>Andries 415</t>
  </si>
  <si>
    <t>Dhr. F. v/d Bij</t>
  </si>
  <si>
    <t>Stroobos</t>
  </si>
  <si>
    <t>P. Okkema</t>
  </si>
  <si>
    <t>Witmarsum</t>
  </si>
  <si>
    <t>Tsjalke 397</t>
  </si>
  <si>
    <t>Fam. Braam</t>
  </si>
  <si>
    <t>Voorst</t>
  </si>
  <si>
    <t>Dhr. C. van de Belt</t>
  </si>
  <si>
    <t>Dedemsvaart</t>
  </si>
  <si>
    <t>Fonger 478</t>
  </si>
  <si>
    <t>Mevr. Y.R. Pen</t>
  </si>
  <si>
    <t>Heelweg</t>
  </si>
  <si>
    <t>D.B. Dijkman</t>
  </si>
  <si>
    <t>Marssum</t>
  </si>
  <si>
    <t>J.S. de Wolff</t>
  </si>
  <si>
    <t>Blauwhuis</t>
  </si>
  <si>
    <t>Krist 358</t>
  </si>
  <si>
    <t>Dhr. R. Bos</t>
  </si>
  <si>
    <t>Bolsward</t>
  </si>
  <si>
    <t>Tuigproef</t>
  </si>
  <si>
    <t>Draf voorbeen</t>
  </si>
  <si>
    <t>Draf achterbeen</t>
  </si>
  <si>
    <t>Draf zweefmoment</t>
  </si>
  <si>
    <t>Houding &amp; Balans</t>
  </si>
  <si>
    <t>Front</t>
  </si>
  <si>
    <t>Souplesse</t>
  </si>
  <si>
    <t>Jaukje fan Meren-State</t>
  </si>
  <si>
    <t>Jurre 495</t>
  </si>
  <si>
    <t>J. Vriend</t>
  </si>
  <si>
    <t>Zuidermeer</t>
  </si>
  <si>
    <t>202002771</t>
  </si>
  <si>
    <t>202000998</t>
  </si>
  <si>
    <t>202001863</t>
  </si>
  <si>
    <t>201700561</t>
  </si>
  <si>
    <t>201801850</t>
  </si>
  <si>
    <t>201700606</t>
  </si>
  <si>
    <t>202000925</t>
  </si>
  <si>
    <t>202000124</t>
  </si>
  <si>
    <t>202000035</t>
  </si>
  <si>
    <t>201803092</t>
  </si>
  <si>
    <t>202000518</t>
  </si>
  <si>
    <t>201601083</t>
  </si>
  <si>
    <t>202000724</t>
  </si>
  <si>
    <t>202001549</t>
  </si>
  <si>
    <t>201900522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</si>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</sst>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Arial"/>
      <family val="2"/>
    </font>
    <font>
      <b/>
      <sz val="14"/>
      <name val="Arial"/>
      <family val="2"/>
    </font>
    <font>
      <sz val="14"/>
      <color rgb="FF00206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8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0" fontId="12" fillId="22" borderId="0" applyNumberFormat="0" applyBorder="0" applyAlignment="0" applyProtection="0"/>
    <xf numFmtId="0" fontId="19" fillId="23" borderId="7" applyNumberFormat="0" applyFont="0" applyAlignment="0" applyProtection="0"/>
    <xf numFmtId="0" fontId="16" fillId="20" borderId="8" applyNumberFormat="0" applyAlignment="0" applyProtection="0"/>
    <xf numFmtId="0" fontId="2" fillId="0" borderId="0"/>
    <xf numFmtId="0" fontId="20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56">
    <xf numFmtId="0" fontId="0" fillId="0" borderId="0" xfId="0"/>
    <xf numFmtId="164" fontId="21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vertical="top"/>
    </xf>
    <xf numFmtId="164" fontId="24" fillId="0" borderId="0" xfId="0" applyNumberFormat="1" applyFont="1" applyAlignment="1">
      <alignment horizontal="center" vertical="top"/>
    </xf>
    <xf numFmtId="0" fontId="25" fillId="0" borderId="10" xfId="0" applyFont="1" applyBorder="1" applyAlignment="1">
      <alignment vertical="top" wrapText="1" readingOrder="1"/>
    </xf>
    <xf numFmtId="164" fontId="22" fillId="0" borderId="0" xfId="0" applyNumberFormat="1" applyFont="1" applyAlignment="1">
      <alignment vertical="top"/>
    </xf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164" fontId="27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/>
    </xf>
    <xf numFmtId="164" fontId="29" fillId="0" borderId="0" xfId="0" applyNumberFormat="1" applyFont="1" applyAlignment="1">
      <alignment horizontal="center" vertical="top"/>
    </xf>
    <xf numFmtId="164" fontId="29" fillId="24" borderId="0" xfId="0" applyNumberFormat="1" applyFont="1" applyFill="1" applyAlignment="1">
      <alignment horizontal="center" vertical="top"/>
    </xf>
    <xf numFmtId="164" fontId="30" fillId="0" borderId="0" xfId="0" applyNumberFormat="1" applyFont="1" applyAlignment="1">
      <alignment vertical="top"/>
    </xf>
    <xf numFmtId="164" fontId="29" fillId="24" borderId="0" xfId="0" applyNumberFormat="1" applyFont="1" applyFill="1" applyAlignment="1">
      <alignment vertical="top"/>
    </xf>
    <xf numFmtId="164" fontId="31" fillId="25" borderId="11" xfId="0" applyNumberFormat="1" applyFont="1" applyFill="1" applyBorder="1" applyAlignment="1">
      <alignment vertical="top"/>
    </xf>
    <xf numFmtId="0" fontId="31" fillId="0" borderId="0" xfId="0" applyFont="1" applyAlignment="1">
      <alignment vertical="top" wrapText="1" readingOrder="1"/>
    </xf>
    <xf numFmtId="164" fontId="31" fillId="0" borderId="0" xfId="0" applyNumberFormat="1" applyFont="1" applyAlignment="1">
      <alignment horizontal="center" vertical="top"/>
    </xf>
    <xf numFmtId="164" fontId="32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vertical="top"/>
    </xf>
    <xf numFmtId="164" fontId="32" fillId="0" borderId="0" xfId="0" applyNumberFormat="1" applyFont="1" applyAlignment="1">
      <alignment vertical="top"/>
    </xf>
    <xf numFmtId="164" fontId="32" fillId="0" borderId="0" xfId="0" applyNumberFormat="1" applyFont="1" applyAlignment="1">
      <alignment horizontal="center" vertical="top"/>
    </xf>
    <xf numFmtId="164" fontId="32" fillId="24" borderId="0" xfId="0" applyNumberFormat="1" applyFont="1" applyFill="1" applyAlignment="1">
      <alignment vertical="top"/>
    </xf>
    <xf numFmtId="164" fontId="32" fillId="24" borderId="0" xfId="0" applyNumberFormat="1" applyFont="1" applyFill="1" applyAlignment="1">
      <alignment horizontal="center" vertical="top"/>
    </xf>
    <xf numFmtId="164" fontId="31" fillId="25" borderId="11" xfId="0" applyNumberFormat="1" applyFont="1" applyFill="1" applyBorder="1" applyAlignment="1">
      <alignment horizontal="center" vertical="center"/>
    </xf>
    <xf numFmtId="164" fontId="32" fillId="25" borderId="11" xfId="0" applyNumberFormat="1" applyFont="1" applyFill="1" applyBorder="1" applyAlignment="1">
      <alignment horizontal="center" vertical="center" wrapText="1"/>
    </xf>
    <xf numFmtId="164" fontId="33" fillId="25" borderId="11" xfId="0" applyNumberFormat="1" applyFont="1" applyFill="1" applyBorder="1" applyAlignment="1">
      <alignment horizontal="center" vertical="center"/>
    </xf>
    <xf numFmtId="164" fontId="34" fillId="25" borderId="1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 readingOrder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 readingOrder="1"/>
    </xf>
    <xf numFmtId="164" fontId="33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top" wrapText="1" readingOrder="1"/>
    </xf>
    <xf numFmtId="0" fontId="25" fillId="0" borderId="10" xfId="0" applyFont="1" applyBorder="1" applyAlignment="1">
      <alignment horizontal="center" vertical="top" wrapText="1" readingOrder="1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24" borderId="0" xfId="0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2" fillId="24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33" fillId="0" borderId="0" xfId="44" applyFont="1" applyAlignment="1">
      <alignment horizontal="left" vertical="center" wrapText="1" readingOrder="1"/>
    </xf>
    <xf numFmtId="0" fontId="33" fillId="0" borderId="0" xfId="44" applyFont="1" applyAlignment="1">
      <alignment horizontal="center" vertical="center" wrapText="1" readingOrder="1"/>
    </xf>
    <xf numFmtId="49" fontId="31" fillId="0" borderId="0" xfId="0" applyNumberFormat="1" applyFont="1" applyAlignment="1">
      <alignment horizontal="center" vertical="top"/>
    </xf>
    <xf numFmtId="164" fontId="31" fillId="0" borderId="0" xfId="0" applyNumberFormat="1" applyFont="1" applyAlignment="1">
      <alignment horizontal="left" vertical="top"/>
    </xf>
    <xf numFmtId="49" fontId="32" fillId="24" borderId="0" xfId="0" applyNumberFormat="1" applyFont="1" applyFill="1" applyAlignment="1">
      <alignment horizontal="center" vertical="top"/>
    </xf>
    <xf numFmtId="164" fontId="32" fillId="24" borderId="0" xfId="0" applyNumberFormat="1" applyFont="1" applyFill="1" applyAlignment="1">
      <alignment horizontal="left" vertical="top"/>
    </xf>
    <xf numFmtId="164" fontId="32" fillId="24" borderId="0" xfId="0" applyNumberFormat="1" applyFont="1" applyFill="1" applyAlignment="1">
      <alignment horizontal="center" vertical="top" wrapText="1"/>
    </xf>
    <xf numFmtId="164" fontId="31" fillId="25" borderId="0" xfId="0" applyNumberFormat="1" applyFont="1" applyFill="1" applyAlignment="1">
      <alignment vertical="top"/>
    </xf>
    <xf numFmtId="49" fontId="31" fillId="25" borderId="11" xfId="0" applyNumberFormat="1" applyFont="1" applyFill="1" applyBorder="1" applyAlignment="1">
      <alignment horizontal="center" vertical="center"/>
    </xf>
    <xf numFmtId="0" fontId="31" fillId="25" borderId="11" xfId="44" applyFont="1" applyFill="1" applyBorder="1" applyAlignment="1">
      <alignment vertical="center" wrapText="1" readingOrder="1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44" xr:uid="{20B1C6DD-EFD2-4960-9D94-525D75D5EBF4}"/>
    <cellStyle name="Note" xfId="37" xr:uid="{00000000-0005-0000-0000-000025000000}"/>
    <cellStyle name="Output" xfId="38" xr:uid="{00000000-0005-0000-0000-000026000000}"/>
    <cellStyle name="Standaard" xfId="0" builtinId="0"/>
    <cellStyle name="Standaard 2" xfId="39" xr:uid="{00000000-0005-0000-0000-000028000000}"/>
    <cellStyle name="Standaard 3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0</xdr:row>
      <xdr:rowOff>381000</xdr:rowOff>
    </xdr:from>
    <xdr:to>
      <xdr:col>16</xdr:col>
      <xdr:colOff>359409</xdr:colOff>
      <xdr:row>2</xdr:row>
      <xdr:rowOff>379730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8458F55C-DC77-C693-CE4A-56A92E3ACD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873125"/>
          <a:ext cx="2629535" cy="9829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tabSelected="1" view="pageBreakPreview" topLeftCell="D19" zoomScale="80" zoomScaleNormal="100" zoomScaleSheetLayoutView="80" workbookViewId="0">
      <selection activeCell="T22" sqref="T22"/>
    </sheetView>
  </sheetViews>
  <sheetFormatPr defaultColWidth="9.140625" defaultRowHeight="39" customHeight="1" x14ac:dyDescent="0.2"/>
  <cols>
    <col min="1" max="1" width="38" style="8" customWidth="1"/>
    <col min="2" max="2" width="17.85546875" style="45" customWidth="1"/>
    <col min="3" max="3" width="17.5703125" style="4" customWidth="1"/>
    <col min="4" max="4" width="17.28515625" style="4" customWidth="1"/>
    <col min="5" max="5" width="30.42578125" style="4" customWidth="1"/>
    <col min="6" max="6" width="23.28515625" style="4" customWidth="1"/>
    <col min="7" max="7" width="27.5703125" style="4" customWidth="1"/>
    <col min="8" max="8" width="23.140625" style="4" customWidth="1"/>
    <col min="9" max="9" width="12.85546875" style="4" customWidth="1"/>
    <col min="10" max="10" width="12.140625" style="4" customWidth="1"/>
    <col min="11" max="11" width="13.7109375" style="4" customWidth="1"/>
    <col min="12" max="12" width="16.5703125" style="4" customWidth="1"/>
    <col min="13" max="13" width="15.5703125" style="8" customWidth="1"/>
    <col min="14" max="14" width="15.28515625" style="8" customWidth="1"/>
    <col min="15" max="17" width="11.7109375" style="8" customWidth="1"/>
    <col min="18" max="18" width="13.28515625" style="8" customWidth="1"/>
    <col min="19" max="16384" width="9.140625" style="8"/>
  </cols>
  <sheetData>
    <row r="1" spans="1:18" s="12" customFormat="1" ht="39" customHeight="1" x14ac:dyDescent="0.2">
      <c r="A1" s="9" t="s">
        <v>38</v>
      </c>
      <c r="B1" s="38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</row>
    <row r="2" spans="1:18" ht="39" customHeight="1" x14ac:dyDescent="0.2">
      <c r="A2" s="7"/>
      <c r="B2" s="39"/>
      <c r="C2" s="2"/>
      <c r="D2" s="2"/>
      <c r="E2" s="2"/>
      <c r="F2" s="2"/>
      <c r="G2" s="2"/>
      <c r="H2" s="2"/>
      <c r="I2" s="2"/>
      <c r="J2" s="2"/>
      <c r="K2" s="2"/>
      <c r="L2" s="2"/>
      <c r="M2" s="7"/>
      <c r="N2" s="7"/>
      <c r="O2" s="7"/>
      <c r="P2" s="7"/>
      <c r="Q2" s="7"/>
      <c r="R2" s="7"/>
    </row>
    <row r="3" spans="1:18" s="6" customFormat="1" ht="39" customHeight="1" x14ac:dyDescent="0.2">
      <c r="A3" s="3"/>
      <c r="B3" s="4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</row>
    <row r="4" spans="1:18" s="16" customFormat="1" ht="39" customHeight="1" x14ac:dyDescent="0.2">
      <c r="A4" s="13" t="s">
        <v>0</v>
      </c>
      <c r="B4" s="41"/>
      <c r="C4" s="14"/>
      <c r="D4" s="14"/>
      <c r="E4" s="14"/>
      <c r="F4" s="14"/>
      <c r="G4" s="14"/>
      <c r="H4" s="14"/>
      <c r="I4" s="14"/>
      <c r="J4" s="14"/>
      <c r="K4" s="14"/>
      <c r="L4" s="15" t="s">
        <v>1</v>
      </c>
      <c r="M4" s="14"/>
      <c r="N4" s="14"/>
      <c r="O4" s="14"/>
      <c r="P4" s="13"/>
      <c r="Q4" s="13"/>
      <c r="R4" s="13"/>
    </row>
    <row r="5" spans="1:18" s="16" customFormat="1" ht="39" customHeight="1" x14ac:dyDescent="0.2">
      <c r="A5" s="17" t="s">
        <v>2</v>
      </c>
      <c r="B5" s="42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7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7" t="s">
        <v>17</v>
      </c>
      <c r="R5" s="17"/>
    </row>
    <row r="6" spans="1:18" ht="39" customHeight="1" x14ac:dyDescent="0.2">
      <c r="A6" s="55" t="s">
        <v>27</v>
      </c>
      <c r="B6" s="54" t="s">
        <v>37</v>
      </c>
      <c r="C6" s="55" t="s">
        <v>33</v>
      </c>
      <c r="D6" s="55" t="s">
        <v>25</v>
      </c>
      <c r="E6" s="55" t="s">
        <v>34</v>
      </c>
      <c r="F6" s="55" t="s">
        <v>35</v>
      </c>
      <c r="G6" s="55" t="s">
        <v>34</v>
      </c>
      <c r="H6" s="55" t="s">
        <v>35</v>
      </c>
      <c r="I6" s="29">
        <v>7.5</v>
      </c>
      <c r="J6" s="29">
        <v>8</v>
      </c>
      <c r="K6" s="29">
        <v>7</v>
      </c>
      <c r="L6" s="29">
        <v>7</v>
      </c>
      <c r="M6" s="29">
        <v>7.5</v>
      </c>
      <c r="N6" s="29">
        <v>7.5</v>
      </c>
      <c r="O6" s="29">
        <v>8</v>
      </c>
      <c r="P6" s="30">
        <f t="shared" ref="P6" si="0">(I6*2)+(J6*2)+(K6*2)+(L6*2)+M6+N6+O6</f>
        <v>82</v>
      </c>
      <c r="Q6" s="28"/>
      <c r="R6" s="27"/>
    </row>
    <row r="7" spans="1:18" ht="39" customHeight="1" x14ac:dyDescent="0.2">
      <c r="A7" s="55" t="s">
        <v>39</v>
      </c>
      <c r="B7" s="54" t="s">
        <v>107</v>
      </c>
      <c r="C7" s="55" t="s">
        <v>43</v>
      </c>
      <c r="D7" s="55" t="s">
        <v>44</v>
      </c>
      <c r="E7" s="55" t="s">
        <v>45</v>
      </c>
      <c r="F7" s="55" t="s">
        <v>46</v>
      </c>
      <c r="G7" s="55" t="s">
        <v>45</v>
      </c>
      <c r="H7" s="55" t="s">
        <v>46</v>
      </c>
      <c r="I7" s="29">
        <v>6.5</v>
      </c>
      <c r="J7" s="29">
        <v>6</v>
      </c>
      <c r="K7" s="29">
        <v>6</v>
      </c>
      <c r="L7" s="29">
        <v>7.5</v>
      </c>
      <c r="M7" s="29">
        <v>6.5</v>
      </c>
      <c r="N7" s="29">
        <v>7</v>
      </c>
      <c r="O7" s="29">
        <v>7.5</v>
      </c>
      <c r="P7" s="30">
        <f t="shared" ref="P7:P10" si="1">(I7*2)+(J7*2)+(K7*2)+(L7*2)+M7+N7+O7</f>
        <v>73</v>
      </c>
      <c r="Q7" s="28"/>
      <c r="R7" s="27"/>
    </row>
    <row r="8" spans="1:18" ht="39" customHeight="1" x14ac:dyDescent="0.2">
      <c r="A8" s="55" t="s">
        <v>40</v>
      </c>
      <c r="B8" s="54" t="s">
        <v>108</v>
      </c>
      <c r="C8" s="55" t="s">
        <v>29</v>
      </c>
      <c r="D8" s="55" t="s">
        <v>28</v>
      </c>
      <c r="E8" s="55" t="s">
        <v>47</v>
      </c>
      <c r="F8" s="55" t="s">
        <v>48</v>
      </c>
      <c r="G8" s="55" t="s">
        <v>49</v>
      </c>
      <c r="H8" s="55" t="s">
        <v>50</v>
      </c>
      <c r="I8" s="29">
        <v>5</v>
      </c>
      <c r="J8" s="29">
        <v>7</v>
      </c>
      <c r="K8" s="29">
        <v>6.5</v>
      </c>
      <c r="L8" s="29">
        <v>6.5</v>
      </c>
      <c r="M8" s="29">
        <v>6.5</v>
      </c>
      <c r="N8" s="29">
        <v>6</v>
      </c>
      <c r="O8" s="29">
        <v>7</v>
      </c>
      <c r="P8" s="30">
        <f t="shared" si="1"/>
        <v>69.5</v>
      </c>
      <c r="Q8" s="28"/>
      <c r="R8" s="27"/>
    </row>
    <row r="9" spans="1:18" ht="39" customHeight="1" x14ac:dyDescent="0.2">
      <c r="A9" s="55" t="s">
        <v>41</v>
      </c>
      <c r="B9" s="54" t="s">
        <v>109</v>
      </c>
      <c r="C9" s="55" t="s">
        <v>43</v>
      </c>
      <c r="D9" s="55" t="s">
        <v>23</v>
      </c>
      <c r="E9" s="55" t="s">
        <v>51</v>
      </c>
      <c r="F9" s="55" t="s">
        <v>52</v>
      </c>
      <c r="G9" s="55" t="s">
        <v>51</v>
      </c>
      <c r="H9" s="55" t="s">
        <v>52</v>
      </c>
      <c r="I9" s="29">
        <v>7</v>
      </c>
      <c r="J9" s="29">
        <v>6</v>
      </c>
      <c r="K9" s="29">
        <v>6.5</v>
      </c>
      <c r="L9" s="29">
        <v>6</v>
      </c>
      <c r="M9" s="29">
        <v>6</v>
      </c>
      <c r="N9" s="29">
        <v>6</v>
      </c>
      <c r="O9" s="29">
        <v>6.5</v>
      </c>
      <c r="P9" s="30">
        <f t="shared" si="1"/>
        <v>69.5</v>
      </c>
      <c r="Q9" s="28"/>
      <c r="R9" s="27"/>
    </row>
    <row r="10" spans="1:18" ht="39" customHeight="1" x14ac:dyDescent="0.2">
      <c r="A10" s="55" t="s">
        <v>42</v>
      </c>
      <c r="B10" s="54" t="s">
        <v>110</v>
      </c>
      <c r="C10" s="55" t="s">
        <v>53</v>
      </c>
      <c r="D10" s="55" t="s">
        <v>28</v>
      </c>
      <c r="E10" s="55" t="s">
        <v>54</v>
      </c>
      <c r="F10" s="55" t="s">
        <v>55</v>
      </c>
      <c r="G10" s="55" t="s">
        <v>56</v>
      </c>
      <c r="H10" s="55" t="s">
        <v>57</v>
      </c>
      <c r="I10" s="29">
        <v>6</v>
      </c>
      <c r="J10" s="29">
        <v>7</v>
      </c>
      <c r="K10" s="29">
        <v>6.5</v>
      </c>
      <c r="L10" s="29">
        <v>6.5</v>
      </c>
      <c r="M10" s="29">
        <v>6.5</v>
      </c>
      <c r="N10" s="29">
        <v>6.5</v>
      </c>
      <c r="O10" s="29">
        <v>7</v>
      </c>
      <c r="P10" s="30">
        <f t="shared" si="1"/>
        <v>72</v>
      </c>
      <c r="Q10" s="28"/>
      <c r="R10" s="27"/>
    </row>
    <row r="11" spans="1:18" ht="39" customHeight="1" x14ac:dyDescent="0.2">
      <c r="A11" s="55" t="s">
        <v>58</v>
      </c>
      <c r="B11" s="54" t="s">
        <v>111</v>
      </c>
      <c r="C11" s="55" t="s">
        <v>23</v>
      </c>
      <c r="D11" s="55" t="s">
        <v>20</v>
      </c>
      <c r="E11" s="55" t="s">
        <v>60</v>
      </c>
      <c r="F11" s="55" t="s">
        <v>61</v>
      </c>
      <c r="G11" s="55" t="s">
        <v>62</v>
      </c>
      <c r="H11" s="55" t="s">
        <v>61</v>
      </c>
      <c r="I11" s="29">
        <v>5</v>
      </c>
      <c r="J11" s="29">
        <v>7</v>
      </c>
      <c r="K11" s="29">
        <v>5</v>
      </c>
      <c r="L11" s="29">
        <v>6</v>
      </c>
      <c r="M11" s="29">
        <v>6.5</v>
      </c>
      <c r="N11" s="29">
        <v>6.5</v>
      </c>
      <c r="O11" s="29">
        <v>7</v>
      </c>
      <c r="P11" s="30">
        <f t="shared" ref="P11:P12" si="2">(I11*2)+(J11*2)+(K11*2)+(L11*2)+M11+N11+O11</f>
        <v>66</v>
      </c>
      <c r="Q11" s="28"/>
      <c r="R11" s="27"/>
    </row>
    <row r="12" spans="1:18" ht="39" customHeight="1" x14ac:dyDescent="0.2">
      <c r="A12" s="55" t="s">
        <v>59</v>
      </c>
      <c r="B12" s="54" t="s">
        <v>112</v>
      </c>
      <c r="C12" s="55" t="s">
        <v>21</v>
      </c>
      <c r="D12" s="55" t="s">
        <v>24</v>
      </c>
      <c r="E12" s="55" t="s">
        <v>63</v>
      </c>
      <c r="F12" s="55" t="s">
        <v>64</v>
      </c>
      <c r="G12" s="55" t="s">
        <v>63</v>
      </c>
      <c r="H12" s="55" t="s">
        <v>64</v>
      </c>
      <c r="I12" s="29">
        <v>6</v>
      </c>
      <c r="J12" s="29">
        <v>7.5</v>
      </c>
      <c r="K12" s="29">
        <v>8</v>
      </c>
      <c r="L12" s="29">
        <v>7.5</v>
      </c>
      <c r="M12" s="29">
        <v>7</v>
      </c>
      <c r="N12" s="29">
        <v>7</v>
      </c>
      <c r="O12" s="29">
        <v>7.5</v>
      </c>
      <c r="P12" s="30">
        <f t="shared" si="2"/>
        <v>79.5</v>
      </c>
      <c r="Q12" s="28"/>
      <c r="R12" s="27"/>
    </row>
    <row r="13" spans="1:18" ht="39" customHeight="1" x14ac:dyDescent="0.2">
      <c r="A13" s="19"/>
      <c r="B13" s="43"/>
      <c r="C13" s="36"/>
      <c r="D13" s="36"/>
      <c r="E13" s="36"/>
      <c r="F13" s="36"/>
      <c r="G13" s="36"/>
      <c r="H13" s="36"/>
      <c r="I13" s="20"/>
      <c r="J13" s="20"/>
      <c r="K13" s="20"/>
      <c r="L13" s="20"/>
      <c r="M13" s="20"/>
      <c r="N13" s="20"/>
      <c r="O13" s="20"/>
      <c r="P13" s="21"/>
      <c r="Q13" s="21"/>
      <c r="R13" s="22"/>
    </row>
    <row r="14" spans="1:18" ht="39" customHeight="1" x14ac:dyDescent="0.2">
      <c r="A14" s="23" t="s">
        <v>18</v>
      </c>
      <c r="B14" s="43"/>
      <c r="C14" s="20"/>
      <c r="D14" s="20"/>
      <c r="E14" s="20"/>
      <c r="F14" s="20"/>
      <c r="G14" s="20"/>
      <c r="H14" s="20"/>
      <c r="I14" s="20"/>
      <c r="J14" s="24"/>
      <c r="K14" s="24"/>
      <c r="L14" s="24"/>
      <c r="M14" s="24"/>
      <c r="N14" s="20"/>
      <c r="O14" s="20"/>
      <c r="P14" s="23"/>
      <c r="Q14" s="23"/>
      <c r="R14" s="22"/>
    </row>
    <row r="15" spans="1:18" s="6" customFormat="1" ht="39" customHeight="1" x14ac:dyDescent="0.2">
      <c r="A15" s="25" t="s">
        <v>2</v>
      </c>
      <c r="B15" s="44" t="s">
        <v>3</v>
      </c>
      <c r="C15" s="26" t="s">
        <v>4</v>
      </c>
      <c r="D15" s="26" t="s">
        <v>5</v>
      </c>
      <c r="E15" s="26" t="s">
        <v>6</v>
      </c>
      <c r="F15" s="26" t="s">
        <v>7</v>
      </c>
      <c r="G15" s="26" t="s">
        <v>8</v>
      </c>
      <c r="H15" s="26" t="s">
        <v>7</v>
      </c>
      <c r="I15" s="26" t="s">
        <v>9</v>
      </c>
      <c r="J15" s="26" t="s">
        <v>10</v>
      </c>
      <c r="K15" s="26" t="s">
        <v>11</v>
      </c>
      <c r="L15" s="26" t="s">
        <v>12</v>
      </c>
      <c r="M15" s="26" t="s">
        <v>13</v>
      </c>
      <c r="N15" s="26" t="s">
        <v>14</v>
      </c>
      <c r="O15" s="26" t="s">
        <v>15</v>
      </c>
      <c r="P15" s="26" t="s">
        <v>16</v>
      </c>
      <c r="Q15" s="26" t="s">
        <v>19</v>
      </c>
      <c r="R15" s="25"/>
    </row>
    <row r="16" spans="1:18" ht="39" customHeight="1" x14ac:dyDescent="0.2">
      <c r="A16" s="55" t="s">
        <v>65</v>
      </c>
      <c r="B16" s="54" t="s">
        <v>113</v>
      </c>
      <c r="C16" s="55" t="s">
        <v>31</v>
      </c>
      <c r="D16" s="55" t="s">
        <v>23</v>
      </c>
      <c r="E16" s="55" t="s">
        <v>73</v>
      </c>
      <c r="F16" s="55" t="s">
        <v>74</v>
      </c>
      <c r="G16" s="55" t="s">
        <v>73</v>
      </c>
      <c r="H16" s="55" t="s">
        <v>74</v>
      </c>
      <c r="I16" s="29">
        <v>6</v>
      </c>
      <c r="J16" s="29">
        <v>8</v>
      </c>
      <c r="K16" s="29">
        <v>8</v>
      </c>
      <c r="L16" s="29">
        <v>8</v>
      </c>
      <c r="M16" s="29">
        <v>7.5</v>
      </c>
      <c r="N16" s="29">
        <v>8</v>
      </c>
      <c r="O16" s="29">
        <v>8</v>
      </c>
      <c r="P16" s="28">
        <f>(I16*2)+(J16*2)+(K16*2)+(L16*2)+M16+N16+O16</f>
        <v>83.5</v>
      </c>
      <c r="Q16" s="28"/>
      <c r="R16" s="27"/>
    </row>
    <row r="17" spans="1:19" ht="39" customHeight="1" x14ac:dyDescent="0.2">
      <c r="A17" s="55" t="s">
        <v>66</v>
      </c>
      <c r="B17" s="54" t="s">
        <v>114</v>
      </c>
      <c r="C17" s="55" t="s">
        <v>75</v>
      </c>
      <c r="D17" s="55" t="s">
        <v>76</v>
      </c>
      <c r="E17" s="55" t="s">
        <v>77</v>
      </c>
      <c r="F17" s="55" t="s">
        <v>78</v>
      </c>
      <c r="G17" s="55" t="s">
        <v>77</v>
      </c>
      <c r="H17" s="55" t="s">
        <v>78</v>
      </c>
      <c r="I17" s="29">
        <v>6.5</v>
      </c>
      <c r="J17" s="29">
        <v>8</v>
      </c>
      <c r="K17" s="29">
        <v>7.5</v>
      </c>
      <c r="L17" s="29">
        <v>7.5</v>
      </c>
      <c r="M17" s="29">
        <v>7.5</v>
      </c>
      <c r="N17" s="29">
        <v>7</v>
      </c>
      <c r="O17" s="29">
        <v>7</v>
      </c>
      <c r="P17" s="28">
        <f>(I17*2)+(J17*2)+(K17*2)+(L17*2)+M17+N17+O17</f>
        <v>80.5</v>
      </c>
      <c r="Q17" s="28" t="s">
        <v>122</v>
      </c>
      <c r="R17" s="27"/>
    </row>
    <row r="18" spans="1:19" ht="39" customHeight="1" x14ac:dyDescent="0.2">
      <c r="A18" s="55" t="s">
        <v>67</v>
      </c>
      <c r="B18" s="54" t="s">
        <v>115</v>
      </c>
      <c r="C18" s="55" t="s">
        <v>22</v>
      </c>
      <c r="D18" s="55" t="s">
        <v>23</v>
      </c>
      <c r="E18" s="55" t="s">
        <v>79</v>
      </c>
      <c r="F18" s="55" t="s">
        <v>80</v>
      </c>
      <c r="G18" s="55" t="s">
        <v>79</v>
      </c>
      <c r="H18" s="55" t="s">
        <v>80</v>
      </c>
      <c r="I18" s="29">
        <v>6</v>
      </c>
      <c r="J18" s="29">
        <v>7</v>
      </c>
      <c r="K18" s="29">
        <v>8</v>
      </c>
      <c r="L18" s="29">
        <v>7</v>
      </c>
      <c r="M18" s="29">
        <v>7</v>
      </c>
      <c r="N18" s="29">
        <v>7.5</v>
      </c>
      <c r="O18" s="29">
        <v>7.5</v>
      </c>
      <c r="P18" s="28">
        <f>(I18*2)+(J18*2)+(K18*2)+(L18*2)+M18+N18+O18</f>
        <v>78</v>
      </c>
      <c r="Q18" s="28"/>
      <c r="R18" s="27"/>
    </row>
    <row r="19" spans="1:19" ht="39" customHeight="1" x14ac:dyDescent="0.2">
      <c r="A19" s="55" t="s">
        <v>68</v>
      </c>
      <c r="B19" s="54" t="s">
        <v>116</v>
      </c>
      <c r="C19" s="55" t="s">
        <v>28</v>
      </c>
      <c r="D19" s="55" t="s">
        <v>81</v>
      </c>
      <c r="E19" s="55" t="s">
        <v>82</v>
      </c>
      <c r="F19" s="55" t="s">
        <v>83</v>
      </c>
      <c r="G19" s="55" t="s">
        <v>84</v>
      </c>
      <c r="H19" s="55" t="s">
        <v>85</v>
      </c>
      <c r="I19" s="29">
        <v>7.5</v>
      </c>
      <c r="J19" s="29">
        <v>7</v>
      </c>
      <c r="K19" s="29">
        <v>6.5</v>
      </c>
      <c r="L19" s="29">
        <v>6.5</v>
      </c>
      <c r="M19" s="29">
        <v>6.5</v>
      </c>
      <c r="N19" s="29">
        <v>6.5</v>
      </c>
      <c r="O19" s="29">
        <v>7</v>
      </c>
      <c r="P19" s="28">
        <f t="shared" ref="P19" si="3">(I19*2)+(J19*2)+(K19*2)+(L19*2)+M19+N19+O19</f>
        <v>75</v>
      </c>
      <c r="Q19" s="28"/>
      <c r="R19" s="18"/>
    </row>
    <row r="20" spans="1:19" ht="39" customHeight="1" x14ac:dyDescent="0.2">
      <c r="A20" s="55" t="s">
        <v>69</v>
      </c>
      <c r="B20" s="54" t="s">
        <v>117</v>
      </c>
      <c r="C20" s="55" t="s">
        <v>86</v>
      </c>
      <c r="D20" s="55" t="s">
        <v>36</v>
      </c>
      <c r="E20" s="55" t="s">
        <v>87</v>
      </c>
      <c r="F20" s="55" t="s">
        <v>88</v>
      </c>
      <c r="G20" s="55" t="s">
        <v>87</v>
      </c>
      <c r="H20" s="55" t="s">
        <v>88</v>
      </c>
      <c r="I20" s="29">
        <v>7</v>
      </c>
      <c r="J20" s="29">
        <v>6.5</v>
      </c>
      <c r="K20" s="29">
        <v>6.5</v>
      </c>
      <c r="L20" s="29">
        <v>6.5</v>
      </c>
      <c r="M20" s="29">
        <v>6.5</v>
      </c>
      <c r="N20" s="29">
        <v>6.5</v>
      </c>
      <c r="O20" s="29">
        <v>7</v>
      </c>
      <c r="P20" s="28">
        <f>(I20*2)+(J20*2)+(K20*2)+(L20*2)+M20+N20+O20</f>
        <v>73</v>
      </c>
      <c r="Q20" s="28"/>
      <c r="R20" s="27"/>
    </row>
    <row r="21" spans="1:19" ht="39" customHeight="1" x14ac:dyDescent="0.2">
      <c r="A21" s="55" t="s">
        <v>70</v>
      </c>
      <c r="B21" s="54" t="s">
        <v>118</v>
      </c>
      <c r="C21" s="55" t="s">
        <v>23</v>
      </c>
      <c r="D21" s="55" t="s">
        <v>81</v>
      </c>
      <c r="E21" s="55" t="s">
        <v>89</v>
      </c>
      <c r="F21" s="55" t="s">
        <v>90</v>
      </c>
      <c r="G21" s="55" t="s">
        <v>89</v>
      </c>
      <c r="H21" s="55" t="s">
        <v>90</v>
      </c>
      <c r="I21" s="29">
        <v>6.5</v>
      </c>
      <c r="J21" s="29">
        <v>6.5</v>
      </c>
      <c r="K21" s="29">
        <v>6.5</v>
      </c>
      <c r="L21" s="29">
        <v>6</v>
      </c>
      <c r="M21" s="29">
        <v>6.5</v>
      </c>
      <c r="N21" s="29">
        <v>7</v>
      </c>
      <c r="O21" s="29">
        <v>7</v>
      </c>
      <c r="P21" s="28">
        <f>(I21*2)+(J21*2)+(K21*2)+(L21*2)+M21+N21+O21</f>
        <v>71.5</v>
      </c>
      <c r="Q21" s="28"/>
      <c r="R21" s="27"/>
    </row>
    <row r="22" spans="1:19" ht="39" customHeight="1" x14ac:dyDescent="0.2">
      <c r="A22" s="55" t="s">
        <v>71</v>
      </c>
      <c r="B22" s="54" t="s">
        <v>119</v>
      </c>
      <c r="C22" s="55" t="s">
        <v>75</v>
      </c>
      <c r="D22" s="55" t="s">
        <v>30</v>
      </c>
      <c r="E22" s="55" t="s">
        <v>91</v>
      </c>
      <c r="F22" s="55" t="s">
        <v>92</v>
      </c>
      <c r="G22" s="55" t="s">
        <v>91</v>
      </c>
      <c r="H22" s="55" t="s">
        <v>92</v>
      </c>
      <c r="I22" s="29">
        <v>7.5</v>
      </c>
      <c r="J22" s="29">
        <v>8</v>
      </c>
      <c r="K22" s="29">
        <v>7.5</v>
      </c>
      <c r="L22" s="29">
        <v>7</v>
      </c>
      <c r="M22" s="29">
        <v>8</v>
      </c>
      <c r="N22" s="29">
        <v>7.5</v>
      </c>
      <c r="O22" s="29">
        <v>8</v>
      </c>
      <c r="P22" s="28">
        <f>(I22*2)+(J22*2)+(K22*2)+(L22*2)+M22+N22+O22</f>
        <v>83.5</v>
      </c>
      <c r="Q22" s="28" t="s">
        <v>122</v>
      </c>
      <c r="R22" s="27"/>
    </row>
    <row r="23" spans="1:19" ht="39" customHeight="1" x14ac:dyDescent="0.2">
      <c r="A23" s="55" t="s">
        <v>72</v>
      </c>
      <c r="B23" s="54" t="s">
        <v>120</v>
      </c>
      <c r="C23" s="55" t="s">
        <v>22</v>
      </c>
      <c r="D23" s="55" t="s">
        <v>93</v>
      </c>
      <c r="E23" s="55" t="s">
        <v>94</v>
      </c>
      <c r="F23" s="55" t="s">
        <v>95</v>
      </c>
      <c r="G23" s="55" t="s">
        <v>94</v>
      </c>
      <c r="H23" s="55" t="s">
        <v>95</v>
      </c>
      <c r="I23" s="29">
        <v>7</v>
      </c>
      <c r="J23" s="29">
        <v>7.5</v>
      </c>
      <c r="K23" s="29">
        <v>6.5</v>
      </c>
      <c r="L23" s="29">
        <v>7</v>
      </c>
      <c r="M23" s="29">
        <v>7</v>
      </c>
      <c r="N23" s="29">
        <v>7</v>
      </c>
      <c r="O23" s="29">
        <v>7</v>
      </c>
      <c r="P23" s="28">
        <f>(I23*2)+(J23*2)+(K23*2)+(L23*2)+M23+N23+O23</f>
        <v>77</v>
      </c>
      <c r="Q23" s="28"/>
      <c r="R23" s="27"/>
    </row>
    <row r="24" spans="1:19" ht="39" customHeight="1" x14ac:dyDescent="0.2">
      <c r="A24" s="46"/>
      <c r="B24" s="32"/>
      <c r="C24" s="47"/>
      <c r="D24" s="47"/>
      <c r="E24" s="47"/>
      <c r="F24" s="47"/>
      <c r="G24" s="47"/>
      <c r="H24" s="47"/>
      <c r="I24" s="34"/>
      <c r="J24" s="34"/>
      <c r="K24" s="34"/>
      <c r="L24" s="34"/>
      <c r="M24" s="34"/>
      <c r="N24" s="34"/>
      <c r="O24" s="34"/>
      <c r="P24" s="35"/>
      <c r="Q24" s="35"/>
      <c r="R24" s="22"/>
    </row>
    <row r="25" spans="1:19" ht="39" customHeight="1" x14ac:dyDescent="0.2">
      <c r="A25" s="23" t="s">
        <v>96</v>
      </c>
      <c r="B25" s="48"/>
      <c r="C25" s="22"/>
      <c r="D25" s="49"/>
      <c r="E25" s="49"/>
      <c r="F25" s="49"/>
      <c r="G25" s="20"/>
      <c r="H25" s="49"/>
      <c r="I25" s="20"/>
      <c r="J25" s="24"/>
      <c r="K25" s="24"/>
      <c r="L25" s="24"/>
      <c r="M25" s="24"/>
      <c r="N25" s="20"/>
      <c r="O25" s="20"/>
      <c r="P25" s="23"/>
      <c r="Q25" s="23"/>
      <c r="R25" s="22"/>
    </row>
    <row r="26" spans="1:19" s="6" customFormat="1" ht="50.1" customHeight="1" x14ac:dyDescent="0.2">
      <c r="A26" s="25" t="s">
        <v>2</v>
      </c>
      <c r="B26" s="50" t="s">
        <v>3</v>
      </c>
      <c r="C26" s="25" t="s">
        <v>4</v>
      </c>
      <c r="D26" s="51" t="s">
        <v>5</v>
      </c>
      <c r="E26" s="51" t="s">
        <v>6</v>
      </c>
      <c r="F26" s="51" t="s">
        <v>7</v>
      </c>
      <c r="G26" s="25" t="s">
        <v>8</v>
      </c>
      <c r="H26" s="51" t="s">
        <v>7</v>
      </c>
      <c r="I26" s="26" t="s">
        <v>9</v>
      </c>
      <c r="J26" s="52" t="s">
        <v>97</v>
      </c>
      <c r="K26" s="52" t="s">
        <v>98</v>
      </c>
      <c r="L26" s="52" t="s">
        <v>99</v>
      </c>
      <c r="M26" s="52" t="s">
        <v>100</v>
      </c>
      <c r="N26" s="26" t="s">
        <v>101</v>
      </c>
      <c r="O26" s="26" t="s">
        <v>102</v>
      </c>
      <c r="P26" s="26" t="s">
        <v>15</v>
      </c>
      <c r="Q26" s="26" t="s">
        <v>16</v>
      </c>
      <c r="R26" s="26" t="s">
        <v>19</v>
      </c>
      <c r="S26" s="25"/>
    </row>
    <row r="27" spans="1:19" ht="39" customHeight="1" x14ac:dyDescent="0.2">
      <c r="A27" s="55" t="s">
        <v>103</v>
      </c>
      <c r="B27" s="54" t="s">
        <v>121</v>
      </c>
      <c r="C27" s="55" t="s">
        <v>104</v>
      </c>
      <c r="D27" s="55" t="s">
        <v>44</v>
      </c>
      <c r="E27" s="55" t="s">
        <v>105</v>
      </c>
      <c r="F27" s="55" t="s">
        <v>106</v>
      </c>
      <c r="G27" s="55" t="s">
        <v>32</v>
      </c>
      <c r="H27" s="55" t="s">
        <v>26</v>
      </c>
      <c r="I27" s="29">
        <v>7</v>
      </c>
      <c r="J27" s="29">
        <v>7.5</v>
      </c>
      <c r="K27" s="29">
        <v>6.5</v>
      </c>
      <c r="L27" s="29">
        <v>6.5</v>
      </c>
      <c r="M27" s="29">
        <v>6.5</v>
      </c>
      <c r="N27" s="29">
        <v>6.5</v>
      </c>
      <c r="O27" s="29">
        <v>7</v>
      </c>
      <c r="P27" s="29">
        <v>7.5</v>
      </c>
      <c r="Q27" s="28">
        <f>I27+(J27*2)+(K27*2)+L27+(M27*2)+N27+O27+P27</f>
        <v>75.5</v>
      </c>
      <c r="R27" s="28"/>
      <c r="S27" s="53"/>
    </row>
    <row r="28" spans="1:19" ht="39" customHeight="1" x14ac:dyDescent="0.2">
      <c r="A28" s="31"/>
      <c r="B28" s="32"/>
      <c r="C28" s="33"/>
      <c r="D28" s="33"/>
      <c r="E28" s="33"/>
      <c r="F28" s="33"/>
      <c r="G28" s="33"/>
      <c r="H28" s="33"/>
      <c r="I28" s="34"/>
      <c r="J28" s="34"/>
      <c r="K28" s="34"/>
      <c r="L28" s="34"/>
      <c r="M28" s="34"/>
      <c r="N28" s="34"/>
      <c r="O28" s="34"/>
      <c r="P28" s="35"/>
      <c r="Q28" s="35"/>
      <c r="R28" s="22"/>
    </row>
    <row r="29" spans="1:19" s="6" customFormat="1" ht="39" customHeight="1" x14ac:dyDescent="0.2">
      <c r="A29" s="3"/>
      <c r="B29" s="4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"/>
    </row>
    <row r="30" spans="1:19" ht="39" customHeight="1" x14ac:dyDescent="0.2">
      <c r="A30" s="5"/>
      <c r="C30" s="37"/>
      <c r="D30" s="37"/>
      <c r="E30" s="37"/>
      <c r="F30" s="37"/>
      <c r="G30" s="37"/>
      <c r="H30" s="37"/>
    </row>
  </sheetData>
  <phoneticPr fontId="0" type="noConversion"/>
  <pageMargins left="0.55118110236220474" right="0.55118110236220474" top="0.98425196850393704" bottom="0.98425196850393704" header="0.51181102362204722" footer="0.51181102362204722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  <SharedWithUsers xmlns="f87b4133-2044-4f61-a9b8-e5e7b67e4022">
      <UserInfo>
        <DisplayName>Moniek Amico</DisplayName>
        <AccountId>1001</AccountId>
        <AccountType/>
      </UserInfo>
      <UserInfo>
        <DisplayName>Jeanet Dam</DisplayName>
        <AccountId>931</AccountId>
        <AccountType/>
      </UserInfo>
      <UserInfo>
        <DisplayName>Nynke Krol</DisplayName>
        <AccountId>933</AccountId>
        <AccountType/>
      </UserInfo>
      <UserInfo>
        <DisplayName>Trijnie Duin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AA0E3F-0420-40CA-AFA3-433DBD54832A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B48A244B-DBBA-4B08-AEE3-D6AA0E7A3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1A4AA-D82E-4B72-B198-0177F494D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8634B8-7A35-495B-AC1F-3E99C65735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dcterms:created xsi:type="dcterms:W3CDTF">2006-08-14T07:59:55Z</dcterms:created>
  <dcterms:modified xsi:type="dcterms:W3CDTF">2024-11-21T17:13:04Z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MediaServiceImageTags">
    <vt:lpwstr/>
  </property>
  <property fmtid="{D5CDD505-2E9C-101B-9397-08002B2CF9AE}" pid="6" name="ContentTypeId">
    <vt:lpwstr>0x0101009DAE7187980DEA44952AAFD3B77D4880</vt:lpwstr>
  </property>
</Properties>
</file>