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https://kfpsroyalfriesian-my.sharepoint.com/personal/marijebijlsma_kfps_nl/Documents/"/>
    </mc:Choice>
  </mc:AlternateContent>
  <xr:revisionPtr revIDLastSave="1172" documentId="8_{FD474D09-0A16-E644-9B9C-717EA7F39247}" xr6:coauthVersionLast="47" xr6:coauthVersionMax="47" xr10:uidLastSave="{25000277-F9B5-924C-A3ED-D3E3084FC917}"/>
  <bookViews>
    <workbookView xWindow="0" yWindow="500" windowWidth="28800" windowHeight="15840" xr2:uid="{60D9C328-78A6-474C-9602-83E7A4625395}"/>
  </bookViews>
  <sheets>
    <sheet name="Blad1" sheetId="1" r:id="rId1"/>
  </sheets>
  <definedNames>
    <definedName name="_xlnm.Print_Area" localSheetId="0">Blad1!$D$16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7" i="1" l="1"/>
  <c r="S124" i="1"/>
  <c r="R329" i="1"/>
  <c r="R330" i="1"/>
  <c r="R331" i="1"/>
  <c r="R332" i="1"/>
  <c r="R328" i="1"/>
  <c r="R317" i="1"/>
  <c r="R318" i="1"/>
  <c r="R319" i="1"/>
  <c r="R320" i="1"/>
  <c r="R321" i="1"/>
  <c r="R322" i="1"/>
  <c r="R323" i="1"/>
  <c r="R324" i="1"/>
  <c r="R316" i="1"/>
  <c r="R310" i="1"/>
  <c r="R311" i="1"/>
  <c r="R312" i="1"/>
  <c r="R303" i="1"/>
  <c r="R304" i="1"/>
  <c r="R305" i="1"/>
  <c r="R306" i="1"/>
  <c r="R307" i="1"/>
  <c r="R308" i="1"/>
  <c r="R309" i="1"/>
  <c r="R295" i="1"/>
  <c r="R296" i="1"/>
  <c r="R297" i="1"/>
  <c r="R298" i="1"/>
  <c r="R299" i="1"/>
  <c r="R300" i="1"/>
  <c r="R301" i="1"/>
  <c r="R302" i="1"/>
  <c r="R294" i="1"/>
  <c r="R290" i="1"/>
  <c r="R284" i="1"/>
  <c r="R285" i="1"/>
  <c r="R286" i="1"/>
  <c r="R287" i="1"/>
  <c r="R288" i="1"/>
  <c r="R289" i="1"/>
  <c r="R283" i="1"/>
  <c r="R278" i="1"/>
  <c r="R279" i="1"/>
  <c r="R277" i="1"/>
  <c r="R273" i="1"/>
  <c r="R272" i="1"/>
  <c r="R268" i="1"/>
  <c r="R267" i="1"/>
  <c r="R263" i="1"/>
  <c r="R254" i="1"/>
  <c r="R255" i="1"/>
  <c r="R256" i="1"/>
  <c r="R257" i="1"/>
  <c r="R258" i="1"/>
  <c r="R259" i="1"/>
  <c r="R253" i="1"/>
  <c r="R246" i="1"/>
  <c r="R247" i="1"/>
  <c r="R248" i="1"/>
  <c r="R249" i="1"/>
  <c r="R245" i="1"/>
  <c r="R240" i="1"/>
  <c r="R241" i="1"/>
  <c r="R239" i="1"/>
  <c r="R233" i="1"/>
  <c r="R234" i="1"/>
  <c r="R235" i="1"/>
  <c r="R232" i="1"/>
  <c r="R220" i="1"/>
  <c r="R221" i="1"/>
  <c r="R222" i="1"/>
  <c r="R223" i="1"/>
  <c r="R224" i="1"/>
  <c r="R225" i="1"/>
  <c r="R226" i="1"/>
  <c r="R227" i="1"/>
  <c r="R228" i="1"/>
  <c r="R219" i="1"/>
  <c r="R213" i="1"/>
  <c r="R214" i="1"/>
  <c r="R215" i="1"/>
  <c r="R212" i="1"/>
  <c r="R208" i="1"/>
  <c r="R204" i="1"/>
  <c r="R203" i="1"/>
  <c r="R195" i="1"/>
  <c r="R196" i="1"/>
  <c r="R197" i="1"/>
  <c r="R198" i="1"/>
  <c r="R199" i="1"/>
  <c r="R194" i="1"/>
  <c r="R189" i="1"/>
  <c r="R190" i="1"/>
  <c r="R188" i="1"/>
  <c r="R179" i="1"/>
  <c r="R180" i="1"/>
  <c r="R181" i="1"/>
  <c r="R182" i="1"/>
  <c r="R183" i="1"/>
  <c r="R184" i="1"/>
  <c r="R178" i="1"/>
  <c r="R170" i="1"/>
  <c r="R171" i="1"/>
  <c r="R172" i="1"/>
  <c r="R173" i="1"/>
  <c r="R174" i="1"/>
  <c r="R169" i="1"/>
  <c r="R163" i="1"/>
  <c r="R164" i="1"/>
  <c r="R165" i="1"/>
  <c r="R162" i="1"/>
  <c r="R158" i="1"/>
  <c r="R154" i="1"/>
  <c r="R153" i="1"/>
  <c r="R149" i="1"/>
  <c r="R148" i="1"/>
  <c r="R142" i="1"/>
  <c r="R143" i="1"/>
  <c r="R144" i="1"/>
  <c r="R141" i="1"/>
  <c r="R134" i="1"/>
  <c r="R129" i="1"/>
  <c r="R130" i="1"/>
  <c r="R128" i="1"/>
  <c r="R110" i="1"/>
  <c r="R111" i="1"/>
  <c r="R112" i="1"/>
  <c r="R113" i="1"/>
  <c r="R114" i="1"/>
  <c r="R115" i="1"/>
  <c r="R116" i="1"/>
  <c r="R117" i="1"/>
  <c r="R118" i="1"/>
  <c r="R119" i="1"/>
  <c r="R109" i="1"/>
  <c r="R101" i="1"/>
  <c r="R102" i="1"/>
  <c r="R103" i="1"/>
  <c r="R104" i="1"/>
  <c r="R105" i="1"/>
  <c r="R100" i="1"/>
  <c r="R89" i="1"/>
  <c r="R90" i="1"/>
  <c r="R91" i="1"/>
  <c r="R92" i="1"/>
  <c r="R93" i="1"/>
  <c r="R94" i="1"/>
  <c r="R95" i="1"/>
  <c r="R96" i="1"/>
  <c r="R88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71" i="1"/>
  <c r="R67" i="1"/>
  <c r="R62" i="1"/>
  <c r="R63" i="1"/>
  <c r="R61" i="1"/>
  <c r="R57" i="1"/>
  <c r="R52" i="1"/>
  <c r="R53" i="1"/>
  <c r="R51" i="1"/>
  <c r="R43" i="1"/>
  <c r="R44" i="1"/>
  <c r="R45" i="1"/>
  <c r="R46" i="1"/>
  <c r="R47" i="1"/>
  <c r="R42" i="1"/>
  <c r="R36" i="1"/>
  <c r="R37" i="1"/>
  <c r="R38" i="1"/>
  <c r="R35" i="1"/>
  <c r="R31" i="1"/>
  <c r="R26" i="1"/>
  <c r="R27" i="1"/>
  <c r="R25" i="1"/>
  <c r="R17" i="1"/>
  <c r="R18" i="1"/>
  <c r="R19" i="1"/>
  <c r="R20" i="1"/>
  <c r="R21" i="1"/>
  <c r="R16" i="1"/>
  <c r="R12" i="1"/>
  <c r="R6" i="1"/>
  <c r="R7" i="1"/>
  <c r="R8" i="1"/>
  <c r="R5" i="1"/>
</calcChain>
</file>

<file path=xl/sharedStrings.xml><?xml version="1.0" encoding="utf-8"?>
<sst xmlns="http://schemas.openxmlformats.org/spreadsheetml/2006/main" count="2531" uniqueCount="916">
  <si>
    <t>Vader</t>
  </si>
  <si>
    <t>Fokker</t>
  </si>
  <si>
    <t>Eigenaar</t>
  </si>
  <si>
    <t>stap</t>
  </si>
  <si>
    <t xml:space="preserve">draf </t>
  </si>
  <si>
    <t>galop</t>
  </si>
  <si>
    <t>houding &amp;</t>
  </si>
  <si>
    <t>balans</t>
  </si>
  <si>
    <t>souplesse</t>
  </si>
  <si>
    <t>schakelen</t>
  </si>
  <si>
    <t>Impuls</t>
  </si>
  <si>
    <t xml:space="preserve">totaal </t>
  </si>
  <si>
    <t>def. Pred.</t>
  </si>
  <si>
    <t>Alwin 469</t>
  </si>
  <si>
    <t>Dries 421</t>
  </si>
  <si>
    <t>Paard</t>
  </si>
  <si>
    <t>Fokker woonplaats</t>
  </si>
  <si>
    <t>Eigenaar woonplaats</t>
  </si>
  <si>
    <t>Uitslag</t>
  </si>
  <si>
    <t>Jasper 366</t>
  </si>
  <si>
    <t>Dhr. N.J.C. Pienaar</t>
  </si>
  <si>
    <t>Potchefstroom</t>
  </si>
  <si>
    <t>Tjalf 443</t>
  </si>
  <si>
    <t>Mevr. M. Botes</t>
  </si>
  <si>
    <t>Zwavelpoort 0036</t>
  </si>
  <si>
    <t>Adel v.d. Lievendaal</t>
  </si>
  <si>
    <t>Friso fan S.</t>
  </si>
  <si>
    <t>Uitslagen IBOP 2024 Buitenland</t>
  </si>
  <si>
    <t>Henson, Zuid-Afrika, 15-03-2024</t>
  </si>
  <si>
    <t>Levensnr.</t>
  </si>
  <si>
    <t>Nederland van Zwarteprag</t>
  </si>
  <si>
    <t>Erwin fan 't Reidfjild</t>
  </si>
  <si>
    <t>Moedersvader</t>
  </si>
  <si>
    <t>Beart 411</t>
  </si>
  <si>
    <t>Zwarteprag Friesian Stud</t>
  </si>
  <si>
    <t>Protea Park, Rustenburg</t>
  </si>
  <si>
    <t>Raymonda Levy, Zwarte Parel Stoet</t>
  </si>
  <si>
    <t>Linbro Park Johannesburg 2065</t>
  </si>
  <si>
    <t>Saffira van Quantum</t>
  </si>
  <si>
    <t>Feitse 293</t>
  </si>
  <si>
    <t>Quantum Stud, att. M. &amp; W. van Niekerk</t>
  </si>
  <si>
    <t>Brentwood Park</t>
  </si>
  <si>
    <t>Henriet/Gawie Stoltz, Henson Friesian Stud</t>
  </si>
  <si>
    <t>Heidelberg</t>
  </si>
  <si>
    <t>Beatrix van Henson</t>
  </si>
  <si>
    <t>Doaitsen 420</t>
  </si>
  <si>
    <t>Henriet/Gawie Stolz, Henson Friesian Stud</t>
  </si>
  <si>
    <t>Jeroentsje fan 'e Lytse Generael</t>
  </si>
  <si>
    <t>Jehannes 484</t>
  </si>
  <si>
    <t>Norbert 444</t>
  </si>
  <si>
    <t>Mevr. Y.R. Pen</t>
  </si>
  <si>
    <t>Vorden</t>
  </si>
  <si>
    <t>Barry Womarans</t>
  </si>
  <si>
    <t>Universitas, Bloemfontein</t>
  </si>
  <si>
    <t>Pela Graca-Douglas, Zuid-Afrika, 16-03-2025</t>
  </si>
  <si>
    <t>Levensnr</t>
  </si>
  <si>
    <t>Kelcie van Pela Graca</t>
  </si>
  <si>
    <t>Hette 481</t>
  </si>
  <si>
    <t>Jisse 433</t>
  </si>
  <si>
    <t>Mrs. Celeste Steyn</t>
  </si>
  <si>
    <t>Douglas</t>
  </si>
  <si>
    <t>Doorndraai-Pretoria, Zuid-Afrika, 18-03-2025</t>
  </si>
  <si>
    <t>Evanka van Doorndraai</t>
  </si>
  <si>
    <t>Derrick van Doorndraai</t>
  </si>
  <si>
    <t>Verkocht, Best. Bekend Buitenland</t>
  </si>
  <si>
    <t>Onbekend</t>
  </si>
  <si>
    <t>Harley van Doorndraai</t>
  </si>
  <si>
    <t>Wierd 409</t>
  </si>
  <si>
    <t>Isak van Doorndraai</t>
  </si>
  <si>
    <t>Elsje van Doorndraai</t>
  </si>
  <si>
    <t>Wimer 461</t>
  </si>
  <si>
    <t>Mevr. M. Botes &amp; S. Du Plessis</t>
  </si>
  <si>
    <t>Tandora DoorndraaiFriesianStud</t>
  </si>
  <si>
    <t>Adelprag-Potchefstroom, Zuid-Afrika, 19-03-2024</t>
  </si>
  <si>
    <t>Tizian fan Ass</t>
  </si>
  <si>
    <t>Fedde</t>
  </si>
  <si>
    <t>Hiltsje B.L.</t>
  </si>
  <si>
    <t>Epke 474</t>
  </si>
  <si>
    <t>Meinte 490</t>
  </si>
  <si>
    <t>Nane 492</t>
  </si>
  <si>
    <t>Brandus 345</t>
  </si>
  <si>
    <t>Mevr. A. Diers-Schaefer c/o Sodermans</t>
  </si>
  <si>
    <t>Kerkrade</t>
  </si>
  <si>
    <t>J.A.R. van Oss</t>
  </si>
  <si>
    <t>Berghem</t>
  </si>
  <si>
    <t>Mevr. M. Brandsma-Leijendekker</t>
  </si>
  <si>
    <t>Witmarsum</t>
  </si>
  <si>
    <t>Kyk van 't Lansink</t>
  </si>
  <si>
    <t>Jurre 495</t>
  </si>
  <si>
    <t>M.H. Loman</t>
  </si>
  <si>
    <t>Zwiggelte</t>
  </si>
  <si>
    <t>Celle, Duitsland, 21-07-2024</t>
  </si>
  <si>
    <t>Parys Afridome, Zuid-Afrika, 20-03-2024</t>
  </si>
  <si>
    <t>Proef</t>
  </si>
  <si>
    <t>Rijproef</t>
  </si>
  <si>
    <t>Menproef</t>
  </si>
  <si>
    <t>Mjitske P.</t>
  </si>
  <si>
    <t>Ferdinand vom Friesenhof Altmark</t>
  </si>
  <si>
    <t>Greta von Stal Rohde</t>
  </si>
  <si>
    <t>Nala von Stal Rohde</t>
  </si>
  <si>
    <t>Tsjerk 328</t>
  </si>
  <si>
    <t>Eise 489</t>
  </si>
  <si>
    <t>Piter 312</t>
  </si>
  <si>
    <t>Onne 376</t>
  </si>
  <si>
    <t>Teeuwis 389</t>
  </si>
  <si>
    <t>Felle 422</t>
  </si>
  <si>
    <t>J. Peeters</t>
  </si>
  <si>
    <t>Hoogeloon</t>
  </si>
  <si>
    <t>Janine Stelzer</t>
  </si>
  <si>
    <t>Buxtehude</t>
  </si>
  <si>
    <t>D. Elling &amp; mw. P. Elling</t>
  </si>
  <si>
    <t>Klötze</t>
  </si>
  <si>
    <t>Jörg Schnackenberg</t>
  </si>
  <si>
    <t>Worpswede</t>
  </si>
  <si>
    <t>Mevr. Monika Rohde, Edemissen</t>
  </si>
  <si>
    <t>Edemissen</t>
  </si>
  <si>
    <t>Liesa Wichern</t>
  </si>
  <si>
    <t>ScheeBel</t>
  </si>
  <si>
    <t>Mevr. Monika Rohde</t>
  </si>
  <si>
    <t>Hattula, Finland, 27-07-2024</t>
  </si>
  <si>
    <t>Lotje van de Botermaete</t>
  </si>
  <si>
    <t>Gabriela fan Taddeus</t>
  </si>
  <si>
    <t>Tekla van Vitikkala</t>
  </si>
  <si>
    <t>Antti van Vitikkala</t>
  </si>
  <si>
    <t>Edelsteen</t>
  </si>
  <si>
    <t>Leya van Mahti</t>
  </si>
  <si>
    <t>Bente 412</t>
  </si>
  <si>
    <t>Jouwe 485</t>
  </si>
  <si>
    <t>Tiede 501</t>
  </si>
  <si>
    <t>Leffert 306</t>
  </si>
  <si>
    <t>Jurjen 303</t>
  </si>
  <si>
    <t>Wobke 403</t>
  </si>
  <si>
    <t>Rypke 321</t>
  </si>
  <si>
    <t>G.G.F. van Dijkhuizen</t>
  </si>
  <si>
    <t>Oosterzee</t>
  </si>
  <si>
    <t>Mrs. M.J. Ahti</t>
  </si>
  <si>
    <t>Turku</t>
  </si>
  <si>
    <t>A. &amp; H. Tusa</t>
  </si>
  <si>
    <t>Alavus</t>
  </si>
  <si>
    <t>Kaisa Lampimaki</t>
  </si>
  <si>
    <t>Ahtari</t>
  </si>
  <si>
    <t>Vitikkalan Rustholli Ky</t>
  </si>
  <si>
    <t>Riste</t>
  </si>
  <si>
    <t>Anu Kansakoski</t>
  </si>
  <si>
    <t>Rusutjarvi</t>
  </si>
  <si>
    <t>Hannu Niemi</t>
  </si>
  <si>
    <t>Pori</t>
  </si>
  <si>
    <t>Jaana Laine</t>
  </si>
  <si>
    <t>Hattula</t>
  </si>
  <si>
    <t>Tiia Maria Tikkanen</t>
  </si>
  <si>
    <t>Hamula</t>
  </si>
  <si>
    <t>Blot L'Eglise, Frankrijk, 03-08-2024</t>
  </si>
  <si>
    <t>Wolkje Wille T</t>
  </si>
  <si>
    <t>Dycke fan 't Lakerveld</t>
  </si>
  <si>
    <t>Hadewich fan H.M.V.</t>
  </si>
  <si>
    <t>Tsjalke 397</t>
  </si>
  <si>
    <t>Harmen 424</t>
  </si>
  <si>
    <t>Stal J. Toonen</t>
  </si>
  <si>
    <t>Maren-Kessel</t>
  </si>
  <si>
    <t>La Vigonerie d'Ambène, F. Martin</t>
  </si>
  <si>
    <t>Menetrol</t>
  </si>
  <si>
    <t>C.J.M. Vermeer</t>
  </si>
  <si>
    <t>Lexmond</t>
  </si>
  <si>
    <t>Charlotte-Anaïs Olivier</t>
  </si>
  <si>
    <t>Petitmagny</t>
  </si>
  <si>
    <t>Friesenstal fan HMV</t>
  </si>
  <si>
    <t>Olst</t>
  </si>
  <si>
    <t>J. van den Hof</t>
  </si>
  <si>
    <t>Kerkenveld</t>
  </si>
  <si>
    <t>Monthodon, Frankrijk, 04-08-2024</t>
  </si>
  <si>
    <t>Tjalda fan it Skar</t>
  </si>
  <si>
    <t>Stendert 447</t>
  </si>
  <si>
    <t>F. de Jong</t>
  </si>
  <si>
    <t>Katlijk</t>
  </si>
  <si>
    <t>Sybille Barbot</t>
  </si>
  <si>
    <t>Chennevieres sur Marne</t>
  </si>
  <si>
    <t>Papenburg, Duitsland, 10-08-2024</t>
  </si>
  <si>
    <t>Greetje von Brickelnfeld</t>
  </si>
  <si>
    <t>Nicolaas fan de Sânde Wyk</t>
  </si>
  <si>
    <t>Harmony Lady Stelle E.T. Ranch</t>
  </si>
  <si>
    <t>Maurus 441</t>
  </si>
  <si>
    <t>Tsjalle 454</t>
  </si>
  <si>
    <t>Sjaard 320</t>
  </si>
  <si>
    <t>Sandra Strufe</t>
  </si>
  <si>
    <t>Brickeln</t>
  </si>
  <si>
    <t>Mevr. M. Peck</t>
  </si>
  <si>
    <t>Frestedt</t>
  </si>
  <si>
    <t>Mevr. N.J. v.d. Werf-Alkema</t>
  </si>
  <si>
    <t>Hoornsterzwaag</t>
  </si>
  <si>
    <t>F.J.B. Fokkens &amp; Mevr. H. Kleefman</t>
  </si>
  <si>
    <t>Siddeburen</t>
  </si>
  <si>
    <t>Tina Schneider</t>
  </si>
  <si>
    <t>Engelbach</t>
  </si>
  <si>
    <t>Hamm, Duitsland, 18-08-2024</t>
  </si>
  <si>
    <t>Janneke van de Wickeschliede</t>
  </si>
  <si>
    <t>Menne 496</t>
  </si>
  <si>
    <t>Mewes 438</t>
  </si>
  <si>
    <t>Mevr. Stephanie Dietrich</t>
  </si>
  <si>
    <t>Meinerzhagen</t>
  </si>
  <si>
    <t>Billund, Denemarken, 24-08-2024</t>
  </si>
  <si>
    <t>Mercedes af Fynbo</t>
  </si>
  <si>
    <t>Wylster 463</t>
  </si>
  <si>
    <t>Helle Fynbo</t>
  </si>
  <si>
    <t>Juelsminde</t>
  </si>
  <si>
    <t>Thor fan Faerch</t>
  </si>
  <si>
    <t>Anton 343</t>
  </si>
  <si>
    <t>Malene Faerch</t>
  </si>
  <si>
    <t>Aalestrup</t>
  </si>
  <si>
    <t>Line Gautesen</t>
  </si>
  <si>
    <t>Suldrup</t>
  </si>
  <si>
    <t>Titania Correll</t>
  </si>
  <si>
    <t>Elbrich Z</t>
  </si>
  <si>
    <t>Deluxe af Fynbo</t>
  </si>
  <si>
    <t>Isy fan Moltkenberg</t>
  </si>
  <si>
    <t>Hillary af Oksegaarden</t>
  </si>
  <si>
    <t>Lutske fan Bokkum</t>
  </si>
  <si>
    <t>Jildert f Hyllested Ostergaard</t>
  </si>
  <si>
    <t>Lexie af Sorte Perler</t>
  </si>
  <si>
    <t>Orkanens Sabine</t>
  </si>
  <si>
    <t>Nynke af Zerike</t>
  </si>
  <si>
    <t>Jochym f Hyllested Ostergaard</t>
  </si>
  <si>
    <t>Uldrik 457</t>
  </si>
  <si>
    <t>Haike 482</t>
  </si>
  <si>
    <t>Tymen 503</t>
  </si>
  <si>
    <t>Uwe 458</t>
  </si>
  <si>
    <t>Lolke 371</t>
  </si>
  <si>
    <t>Sape 381</t>
  </si>
  <si>
    <t>Jerke 434</t>
  </si>
  <si>
    <t>Bente Correll</t>
  </si>
  <si>
    <t>Ruds Vedby</t>
  </si>
  <si>
    <t>Maria Petersen</t>
  </si>
  <si>
    <t>Faaborg</t>
  </si>
  <si>
    <t>J. Zonderland</t>
  </si>
  <si>
    <t>Herbayum</t>
  </si>
  <si>
    <t>Mrs. B. Gerberg Simonsen</t>
  </si>
  <si>
    <t>Assens</t>
  </si>
  <si>
    <t>Myrna Smedemark</t>
  </si>
  <si>
    <t>Vorbasse</t>
  </si>
  <si>
    <t>Lenette Ingvorsen</t>
  </si>
  <si>
    <t>Rodekro</t>
  </si>
  <si>
    <t>Pia Frank</t>
  </si>
  <si>
    <t>Nordborg</t>
  </si>
  <si>
    <t>Fabienne Snel-van Vliet</t>
  </si>
  <si>
    <t>Kibaek</t>
  </si>
  <si>
    <t>B. de Boer</t>
  </si>
  <si>
    <t>Nes</t>
  </si>
  <si>
    <t>Birthe Mogensen</t>
  </si>
  <si>
    <t>Ringe</t>
  </si>
  <si>
    <t>Dhr. H.J. Oosterhof</t>
  </si>
  <si>
    <t>Gesten</t>
  </si>
  <si>
    <t>Mrs. J. Winberg</t>
  </si>
  <si>
    <t>Mrs. Tina Kirkegaard Eriksen</t>
  </si>
  <si>
    <t>Stenstrup</t>
  </si>
  <si>
    <t>Mevr. M. Rasmussen</t>
  </si>
  <si>
    <t>Ulstrup</t>
  </si>
  <si>
    <t>Cecilie Houlind</t>
  </si>
  <si>
    <t>Skorping</t>
  </si>
  <si>
    <t>Honefoss, Noorwegen, 24-08-2024</t>
  </si>
  <si>
    <t>Elvira af Fynbo</t>
  </si>
  <si>
    <t>Daantje fan de Kadyk</t>
  </si>
  <si>
    <t>Ghost fran Sveden</t>
  </si>
  <si>
    <t>Zarina van Lorentzen</t>
  </si>
  <si>
    <t>Etta al Ra'id</t>
  </si>
  <si>
    <t>Djoeke fan Henswoude Norway</t>
  </si>
  <si>
    <t>Ivano Jede</t>
  </si>
  <si>
    <t>Goodbye From Friesianstable</t>
  </si>
  <si>
    <t>Josefine af Engestad</t>
  </si>
  <si>
    <t>Haitse 425</t>
  </si>
  <si>
    <t>Andries 415</t>
  </si>
  <si>
    <t>Mees 497</t>
  </si>
  <si>
    <t>Krist 358</t>
  </si>
  <si>
    <t>Jillis 301</t>
  </si>
  <si>
    <t>Wikke 404</t>
  </si>
  <si>
    <t>Fabe 348</t>
  </si>
  <si>
    <t>Fetse 349</t>
  </si>
  <si>
    <t>Time 398</t>
  </si>
  <si>
    <t>Nena Kerner</t>
  </si>
  <si>
    <t>Arendal</t>
  </si>
  <si>
    <t>H. de Boer</t>
  </si>
  <si>
    <t>Sintjohannesga</t>
  </si>
  <si>
    <t>Linda Cijs</t>
  </si>
  <si>
    <t>Bjelland</t>
  </si>
  <si>
    <t>Malin Silva Billback</t>
  </si>
  <si>
    <t>Svartinge</t>
  </si>
  <si>
    <t>S. &amp; M. Lorentzen</t>
  </si>
  <si>
    <t>Gjerderum</t>
  </si>
  <si>
    <t>Kristine Olsen Vestvold</t>
  </si>
  <si>
    <t>Gjerdrum</t>
  </si>
  <si>
    <t>R. Bagedo Al Ra'id Farm</t>
  </si>
  <si>
    <t>Ash Sharafiyah Jedda</t>
  </si>
  <si>
    <t>Trude Knive Gundersen</t>
  </si>
  <si>
    <t>Amot</t>
  </si>
  <si>
    <t>G.A. Bouma</t>
  </si>
  <si>
    <t>Aldeboarn</t>
  </si>
  <si>
    <t>Marja van Liere</t>
  </si>
  <si>
    <t>Kongsberg</t>
  </si>
  <si>
    <t>Stal Jede Vledder V.O.F.</t>
  </si>
  <si>
    <t>Steenwijk</t>
  </si>
  <si>
    <t>Ole Morten &amp; Merete C. Myhre</t>
  </si>
  <si>
    <t>Skotselv</t>
  </si>
  <si>
    <t>A. en H. Hansen</t>
  </si>
  <si>
    <t>Slangerup</t>
  </si>
  <si>
    <t>Heidi Engan</t>
  </si>
  <si>
    <t>Saetre</t>
  </si>
  <si>
    <t>Heidi Fentiman</t>
  </si>
  <si>
    <t>Magnor</t>
  </si>
  <si>
    <t>Emilie Suther</t>
  </si>
  <si>
    <t>Halden</t>
  </si>
  <si>
    <t>Vetlanda, Zweden, 25-08-2024</t>
  </si>
  <si>
    <t>Janna fan Altena</t>
  </si>
  <si>
    <t>Special ût de Grachten</t>
  </si>
  <si>
    <t>Zwen af vibbleboda</t>
  </si>
  <si>
    <t>Aztrid af Vibbleboda</t>
  </si>
  <si>
    <t>Hanna von Inger-Marienlund</t>
  </si>
  <si>
    <t>Issa fran Norrhult</t>
  </si>
  <si>
    <t>Alke 468</t>
  </si>
  <si>
    <t>Julius 486</t>
  </si>
  <si>
    <t>Aan 416</t>
  </si>
  <si>
    <t>Rintse 386</t>
  </si>
  <si>
    <t>B. de Witte</t>
  </si>
  <si>
    <t>Makkum</t>
  </si>
  <si>
    <t>Eva-Lena Roth</t>
  </si>
  <si>
    <t>Oskarshamn</t>
  </si>
  <si>
    <t>Mevr. D.F.M. Baumann</t>
  </si>
  <si>
    <t>Soest</t>
  </si>
  <si>
    <t>Filippa Köhler</t>
  </si>
  <si>
    <t>Enskede</t>
  </si>
  <si>
    <t>Mrs. Lotta Ek</t>
  </si>
  <si>
    <t>Hiskegrind</t>
  </si>
  <si>
    <t>Upplands Väsby</t>
  </si>
  <si>
    <t>Mevr. Mia-Maria Andersson</t>
  </si>
  <si>
    <t>Anna Linnér</t>
  </si>
  <si>
    <t>Getinge</t>
  </si>
  <si>
    <t>A. Mänsson</t>
  </si>
  <si>
    <t>Brande</t>
  </si>
  <si>
    <t>Ann-Kristin Eriksson</t>
  </si>
  <si>
    <t>Sölvesborg</t>
  </si>
  <si>
    <t>Mildred Kronstrand</t>
  </si>
  <si>
    <t>Vimmerby</t>
  </si>
  <si>
    <t>Maria Falk Madali</t>
  </si>
  <si>
    <t>Mörlunda</t>
  </si>
  <si>
    <t>New England, Verenigde Staten, 26-08-2024</t>
  </si>
  <si>
    <t>Tuigproef</t>
  </si>
  <si>
    <t>Bouke van Hilberalti</t>
  </si>
  <si>
    <t>Haukje J.</t>
  </si>
  <si>
    <t>Guusje v/d bokkefarm</t>
  </si>
  <si>
    <t>Helmer B.</t>
  </si>
  <si>
    <t>Jitske fan Jade Kafka Farms</t>
  </si>
  <si>
    <t>Koningin O. van de Sprong</t>
  </si>
  <si>
    <t>Lada B.B.</t>
  </si>
  <si>
    <t>Ollivander de Grote Tovennar</t>
  </si>
  <si>
    <t>Wytse of Sea Chanty Farm</t>
  </si>
  <si>
    <t>Gandalf of Sea Chanty Farm</t>
  </si>
  <si>
    <t>Jannie of Sea Chanty Farm</t>
  </si>
  <si>
    <t>Miriam of Sea Chanty Farm</t>
  </si>
  <si>
    <t>Hessel 480</t>
  </si>
  <si>
    <t>Bartele 472</t>
  </si>
  <si>
    <t>Teade 392</t>
  </si>
  <si>
    <t>Rindert 406</t>
  </si>
  <si>
    <t>Eibert 419</t>
  </si>
  <si>
    <t>Meinse 439</t>
  </si>
  <si>
    <t>Date 477</t>
  </si>
  <si>
    <t>Ulbert 390</t>
  </si>
  <si>
    <t>B. Veldhuizen</t>
  </si>
  <si>
    <t>Putten</t>
  </si>
  <si>
    <t>Carla Vanderhoof</t>
  </si>
  <si>
    <t>Newfields NH</t>
  </si>
  <si>
    <t>M. Jellesma</t>
  </si>
  <si>
    <t>Rotstergaast</t>
  </si>
  <si>
    <t>Christina DiTullio</t>
  </si>
  <si>
    <t>Morris CT</t>
  </si>
  <si>
    <t>Cor en Nel Beentjes</t>
  </si>
  <si>
    <t>Heiloo</t>
  </si>
  <si>
    <t>Katherine R. Hammond</t>
  </si>
  <si>
    <t>Xenia OH</t>
  </si>
  <si>
    <t>Charmaine Brown</t>
  </si>
  <si>
    <t>DVM Monmouth ME</t>
  </si>
  <si>
    <t>Stephanie J. Archambo</t>
  </si>
  <si>
    <t>West Monroe NY</t>
  </si>
  <si>
    <t>Kafka Farms</t>
  </si>
  <si>
    <t>Watchung NJ</t>
  </si>
  <si>
    <t>Fleur van Kempen</t>
  </si>
  <si>
    <t>Rijkevoort</t>
  </si>
  <si>
    <t>Justin &amp; Danielle Piascik</t>
  </si>
  <si>
    <t>Feeding Hills MA</t>
  </si>
  <si>
    <t>Rebecca Wildstein</t>
  </si>
  <si>
    <t>Marlborough CT</t>
  </si>
  <si>
    <t>K. Mikuszewski</t>
  </si>
  <si>
    <t>Westfield MA</t>
  </si>
  <si>
    <t>M. Cunningham</t>
  </si>
  <si>
    <t>Spencer OH</t>
  </si>
  <si>
    <t>Maggie Ezell</t>
  </si>
  <si>
    <t>Pembroke NH</t>
  </si>
  <si>
    <t>Susan Gear-Porter</t>
  </si>
  <si>
    <t>Richmond ME</t>
  </si>
  <si>
    <t>Lisa Schlenker</t>
  </si>
  <si>
    <t>Coxsackie NY</t>
  </si>
  <si>
    <t>Daniel &amp; Timothy Dali, Mountain View Training Center</t>
  </si>
  <si>
    <t>Granby MA</t>
  </si>
  <si>
    <t>Youngstown, Canada, 28-08-2024</t>
  </si>
  <si>
    <t>Elin R.S. fan Top en Twel</t>
  </si>
  <si>
    <t>Icebell G. van de Sprong</t>
  </si>
  <si>
    <t>Drakkar</t>
  </si>
  <si>
    <t>Markus 491</t>
  </si>
  <si>
    <t>R. Schraa en A. Wynia</t>
  </si>
  <si>
    <t>Oppenhuizen</t>
  </si>
  <si>
    <t>Mevr. A. van Kempen-Elberse</t>
  </si>
  <si>
    <t>Brenda Roberts</t>
  </si>
  <si>
    <t>Sarasota FL</t>
  </si>
  <si>
    <t>Lorie L. Washuta &amp; Lorick Stables</t>
  </si>
  <si>
    <t>Youngstown NY</t>
  </si>
  <si>
    <t>British Columbia, Canada, 30-08-2024</t>
  </si>
  <si>
    <t>Idalia of Black Diamond Farm</t>
  </si>
  <si>
    <t>Martijn fan de Pacific Rim</t>
  </si>
  <si>
    <t>Lauren Macdonald, Black Diamond Farm</t>
  </si>
  <si>
    <t>Abbotsford BC</t>
  </si>
  <si>
    <t>Kay Veinotte</t>
  </si>
  <si>
    <t>Maple Ridge BC</t>
  </si>
  <si>
    <t>Dinkelsbühl, Duitsland, 31-08-2024</t>
  </si>
  <si>
    <t>Douwe fân it Pompeblêd</t>
  </si>
  <si>
    <t>Noblesse D. vom Emsterfeld</t>
  </si>
  <si>
    <t>Versace van Ravensbos</t>
  </si>
  <si>
    <t>Iense fan Ny Heremastate</t>
  </si>
  <si>
    <t>Ulke 338</t>
  </si>
  <si>
    <t>W. Wester</t>
  </si>
  <si>
    <t>Sint Nicolaasga</t>
  </si>
  <si>
    <t>Mevr. N. Holweg</t>
  </si>
  <si>
    <t>Ennigerloh</t>
  </si>
  <si>
    <t>Stoeterij Ravensbos</t>
  </si>
  <si>
    <t>Valkenburg</t>
  </si>
  <si>
    <t>E. &amp; S. Wijnstra-Westra</t>
  </si>
  <si>
    <t>Tzum</t>
  </si>
  <si>
    <t>Sandra Mertins</t>
  </si>
  <si>
    <t>Bad Wurzach</t>
  </si>
  <si>
    <t>Jessica Wistop</t>
  </si>
  <si>
    <t>Medlingen</t>
  </si>
  <si>
    <t>Ute Matos</t>
  </si>
  <si>
    <t>Münchingen</t>
  </si>
  <si>
    <t>Besierkierz Rudny, Polen, 31-08-2024</t>
  </si>
  <si>
    <t>Ienskje fan 't Alddjip</t>
  </si>
  <si>
    <t>Mara fan 't noardermar</t>
  </si>
  <si>
    <t>A.C. Aerts &amp; B.A. Aerts</t>
  </si>
  <si>
    <t>Nij Beets</t>
  </si>
  <si>
    <t>Karolina Nowak</t>
  </si>
  <si>
    <t>Przedbórz</t>
  </si>
  <si>
    <t>Dhr. L. Folkertsma</t>
  </si>
  <si>
    <t>Molkwerum</t>
  </si>
  <si>
    <t>Marta Paczala</t>
  </si>
  <si>
    <t>Zabór</t>
  </si>
  <si>
    <t>Ramsau am Dachstein, Oostenrijk, 01-09-2024</t>
  </si>
  <si>
    <t>Belle fan de Groenesteegh</t>
  </si>
  <si>
    <t>Galia fan Limbach</t>
  </si>
  <si>
    <t>Erryt 488</t>
  </si>
  <si>
    <t>B.M. Bulthuis &amp; B.P. van Teeffelen</t>
  </si>
  <si>
    <t>Wamel</t>
  </si>
  <si>
    <t>Mevr. S. Nöckler</t>
  </si>
  <si>
    <t>Going</t>
  </si>
  <si>
    <t>C. &amp; P. Prexl</t>
  </si>
  <si>
    <t>Strengberg</t>
  </si>
  <si>
    <t>Mevr. Susanne und Mariella Bernweiser</t>
  </si>
  <si>
    <t>Paisling</t>
  </si>
  <si>
    <t>Olds AB, Canada, 03-09-2024</t>
  </si>
  <si>
    <t>Awen</t>
  </si>
  <si>
    <t>Wybo Vanderschuit</t>
  </si>
  <si>
    <t>Onanole, Manitoba ROJ INO</t>
  </si>
  <si>
    <t>Bert Mourits</t>
  </si>
  <si>
    <t>Acres Diamond City AB</t>
  </si>
  <si>
    <t>Ontario, Canada, 05-09-2024</t>
  </si>
  <si>
    <t>Hylke Reina M</t>
  </si>
  <si>
    <t>May KCF</t>
  </si>
  <si>
    <t>Hanne van de Waterhoeve</t>
  </si>
  <si>
    <t>Nanneke van de Keen</t>
  </si>
  <si>
    <t>Teun 505</t>
  </si>
  <si>
    <t>Bert van der Made</t>
  </si>
  <si>
    <t>Ney OH</t>
  </si>
  <si>
    <t>Kashtin Lang</t>
  </si>
  <si>
    <t>Walkerton ON</t>
  </si>
  <si>
    <t>KCF Farms</t>
  </si>
  <si>
    <t>St. Thomas ON</t>
  </si>
  <si>
    <t xml:space="preserve">KCF Farms </t>
  </si>
  <si>
    <t>Dhr. A. Gerritsen</t>
  </si>
  <si>
    <t>Elst</t>
  </si>
  <si>
    <t>Marius &amp; Karin Van Wely, vW</t>
  </si>
  <si>
    <t>Woodstock ON</t>
  </si>
  <si>
    <t>Jennifer &amp; Phil McClelland</t>
  </si>
  <si>
    <t>Lake Odessa MI</t>
  </si>
  <si>
    <t>Zijlstra</t>
  </si>
  <si>
    <t>Clarksville MI</t>
  </si>
  <si>
    <t>Dielsdorf, Zwitserland, 07-09-2024</t>
  </si>
  <si>
    <t>Beryll Kobbe fan Aurum</t>
  </si>
  <si>
    <t>Farrokh fan Aurum</t>
  </si>
  <si>
    <t>Hester fan 't Eare</t>
  </si>
  <si>
    <t>Jauke v.d. Erven</t>
  </si>
  <si>
    <t>Gaia da Monico</t>
  </si>
  <si>
    <t>Noor Ygrek</t>
  </si>
  <si>
    <t>Ulbrân 502</t>
  </si>
  <si>
    <t>Pier 448</t>
  </si>
  <si>
    <t>Teunis 332</t>
  </si>
  <si>
    <t>Wytse 462</t>
  </si>
  <si>
    <t>Ursi Alig</t>
  </si>
  <si>
    <t>Obersaxen</t>
  </si>
  <si>
    <t>Stefanie Steffen</t>
  </si>
  <si>
    <t>Suhr</t>
  </si>
  <si>
    <t>Sylvia Heimberg</t>
  </si>
  <si>
    <t>Niederweningen</t>
  </si>
  <si>
    <t>Sandra Ehrensperger-Aeschlimann</t>
  </si>
  <si>
    <t>Schneisingen</t>
  </si>
  <si>
    <t>W.A. van der Ven</t>
  </si>
  <si>
    <t>Nistelrode</t>
  </si>
  <si>
    <t>L. Spanikova</t>
  </si>
  <si>
    <t>Herznach</t>
  </si>
  <si>
    <t>Regula Monico</t>
  </si>
  <si>
    <t>Weingarten-Kalthäusern</t>
  </si>
  <si>
    <t>Weingarten-Kaldhäusern</t>
  </si>
  <si>
    <t>A.H. Ydema</t>
  </si>
  <si>
    <t>Wytgaard</t>
  </si>
  <si>
    <t>Baar, Duitsland, 21-09-2024</t>
  </si>
  <si>
    <t>Antje van Bungarten</t>
  </si>
  <si>
    <t>Bente van de Oudekleefsebaan</t>
  </si>
  <si>
    <t>Els fan 't Westerskar</t>
  </si>
  <si>
    <t>Lyra van Bungarten</t>
  </si>
  <si>
    <t>Mo van Bungarten</t>
  </si>
  <si>
    <t>Meiske fan Dulve</t>
  </si>
  <si>
    <t>Minerva van Bungarten</t>
  </si>
  <si>
    <t>Gerben 479</t>
  </si>
  <si>
    <t>Omer 493</t>
  </si>
  <si>
    <t>Yme 507</t>
  </si>
  <si>
    <t>Fonger 478</t>
  </si>
  <si>
    <t>Elias 494</t>
  </si>
  <si>
    <t>Ludse 305</t>
  </si>
  <si>
    <t>Gjalt 426</t>
  </si>
  <si>
    <t>Vanessa Bungarten</t>
  </si>
  <si>
    <t>Baar-Freilingen</t>
  </si>
  <si>
    <t>G. van Rossum</t>
  </si>
  <si>
    <t>Overasselt</t>
  </si>
  <si>
    <t>Mevr. K. Schwan</t>
  </si>
  <si>
    <t>Oberelbert</t>
  </si>
  <si>
    <t>J. de Haan</t>
  </si>
  <si>
    <t>Bettina Hall</t>
  </si>
  <si>
    <t>Selsingen</t>
  </si>
  <si>
    <t>Nele Bungarten</t>
  </si>
  <si>
    <t>Mevr. W.P.H. van Tilborg</t>
  </si>
  <si>
    <t>Wijk en Aalburg</t>
  </si>
  <si>
    <t>Pertshire, Schotland, 21-09-2024</t>
  </si>
  <si>
    <t>Wietse fân Bartlehiem</t>
  </si>
  <si>
    <t>Frida von der Halde</t>
  </si>
  <si>
    <t>Idske H.</t>
  </si>
  <si>
    <t>Mevr. D. Visser-de Vries &amp; U. Visser</t>
  </si>
  <si>
    <t>Wyns</t>
  </si>
  <si>
    <t>Mrs. Janine O'Connor</t>
  </si>
  <si>
    <t>Coupar Angus</t>
  </si>
  <si>
    <t>M. Junginger</t>
  </si>
  <si>
    <t>Neenstetten</t>
  </si>
  <si>
    <t>Mevr. H.A. Hoekstra</t>
  </si>
  <si>
    <t>Bleiswijk</t>
  </si>
  <si>
    <t>Tenessee, Verenigde Staten, 25-09-2024</t>
  </si>
  <si>
    <t>Hidde fân Stal Bellefleur</t>
  </si>
  <si>
    <t>Kai Mila J.</t>
  </si>
  <si>
    <t>Jelano von Lungau</t>
  </si>
  <si>
    <t>Otto P.</t>
  </si>
  <si>
    <t>Hertog Jan af Sortemosegaard</t>
  </si>
  <si>
    <t>Kingston Jede</t>
  </si>
  <si>
    <t>Thorben 466</t>
  </si>
  <si>
    <t>Folkert 353</t>
  </si>
  <si>
    <t>W.H. Derksen</t>
  </si>
  <si>
    <t>Oosterhout</t>
  </si>
  <si>
    <t>Edel Bautista</t>
  </si>
  <si>
    <t>Lawrenceville GA</t>
  </si>
  <si>
    <t>J. &amp; G. Jorritsma</t>
  </si>
  <si>
    <t>Boijl</t>
  </si>
  <si>
    <t>Friesenpferde Lungau, fam. Geiersperger-Lassacher</t>
  </si>
  <si>
    <t>St. Michael</t>
  </si>
  <si>
    <t>Klaas &amp; Mares Vanderploeg &amp; Family</t>
  </si>
  <si>
    <t>Ithaca MI</t>
  </si>
  <si>
    <t>Amy Billings Haygreen</t>
  </si>
  <si>
    <t>Mount Airy NC</t>
  </si>
  <si>
    <t>Stutteri Sortemosegaard</t>
  </si>
  <si>
    <t>Gudbjerg</t>
  </si>
  <si>
    <t>Jose Flores</t>
  </si>
  <si>
    <t>Jasper AL</t>
  </si>
  <si>
    <t>Hanford, Verenigde Staten, 27-09-2024</t>
  </si>
  <si>
    <t>Dieke fan de Kadyk</t>
  </si>
  <si>
    <t>Namke fan Dunegea</t>
  </si>
  <si>
    <t>Brend 413</t>
  </si>
  <si>
    <t>T. de Boer</t>
  </si>
  <si>
    <t>Henk Sytsma</t>
  </si>
  <si>
    <t>Tulare CA</t>
  </si>
  <si>
    <t>Roel Hofstra</t>
  </si>
  <si>
    <t>Tipton CA</t>
  </si>
  <si>
    <t>Roel Hofstee</t>
  </si>
  <si>
    <t>Alsfeld, Duitsland, 28-09-2024</t>
  </si>
  <si>
    <t>Sadske, Tsjechië, 28-09-2024</t>
  </si>
  <si>
    <t>Schoutje fan de Heamar</t>
  </si>
  <si>
    <t>Diana van Dupaumolen</t>
  </si>
  <si>
    <t>Isaac van Deamon</t>
  </si>
  <si>
    <t>Jasmine van Dupaumolen</t>
  </si>
  <si>
    <t>M. de Boer</t>
  </si>
  <si>
    <t>Koudum</t>
  </si>
  <si>
    <t>Veronika Honcova</t>
  </si>
  <si>
    <t>Kaliste</t>
  </si>
  <si>
    <t>Katerina Sálková</t>
  </si>
  <si>
    <t>Sestajovice</t>
  </si>
  <si>
    <t>Aneta Kodlová</t>
  </si>
  <si>
    <t>Plzen</t>
  </si>
  <si>
    <t>Hosena, Duitsland, 29-09-2024</t>
  </si>
  <si>
    <t>Wieke fan de Headwei</t>
  </si>
  <si>
    <t>Anke fan Ramonahiem</t>
  </si>
  <si>
    <t>Axim vom Seenland</t>
  </si>
  <si>
    <t>Axima vom Seenland</t>
  </si>
  <si>
    <t>Kay vom Seenland</t>
  </si>
  <si>
    <t>Jade ter Meer</t>
  </si>
  <si>
    <t>Merle Vroukje von Greifenstolz</t>
  </si>
  <si>
    <t>Marleen vom Seenland</t>
  </si>
  <si>
    <t>Maxima von Greifenstolz</t>
  </si>
  <si>
    <t>Gilbaert vom Seenland</t>
  </si>
  <si>
    <t>Tjesse 400</t>
  </si>
  <si>
    <t>Fridse 423</t>
  </si>
  <si>
    <t>Nykle 309</t>
  </si>
  <si>
    <t>Abe 346</t>
  </si>
  <si>
    <t>Reinder 452</t>
  </si>
  <si>
    <t>Mevr. H. Dijkstra-Woudberg</t>
  </si>
  <si>
    <t>Nijeholtpade</t>
  </si>
  <si>
    <t>Christian Krone</t>
  </si>
  <si>
    <t>Altdöbern</t>
  </si>
  <si>
    <t>Mevr. B. Sijbesma &amp; H. v/d Meulen &amp; H. v/d Meulen</t>
  </si>
  <si>
    <t>Twijzelerheide</t>
  </si>
  <si>
    <t>Kai Raschke</t>
  </si>
  <si>
    <t>Mönkhagen</t>
  </si>
  <si>
    <t>Ralf Munitzk</t>
  </si>
  <si>
    <t>Hosena</t>
  </si>
  <si>
    <t>Fanny Grimmer</t>
  </si>
  <si>
    <t>Dresden</t>
  </si>
  <si>
    <t>Dhr. P. Meer</t>
  </si>
  <si>
    <t>Rheinberg</t>
  </si>
  <si>
    <t>Ralf Reinhardt</t>
  </si>
  <si>
    <t>Brüssow</t>
  </si>
  <si>
    <t>Mevr. M. Päckert</t>
  </si>
  <si>
    <t>Schraden</t>
  </si>
  <si>
    <t>Ines Tumovec</t>
  </si>
  <si>
    <t>Lichtenau</t>
  </si>
  <si>
    <t>Auburn, Verenigde Staten, 30-09-2024</t>
  </si>
  <si>
    <t>Fyrrha fan Synaeda</t>
  </si>
  <si>
    <t>Minneke van stal Pauwels</t>
  </si>
  <si>
    <t>Djurre út 't Westen</t>
  </si>
  <si>
    <t>Egon fan Bronny Friesians</t>
  </si>
  <si>
    <t>Jesse 435</t>
  </si>
  <si>
    <t>Feike 395</t>
  </si>
  <si>
    <t>Stal Synaeda BV</t>
  </si>
  <si>
    <t>Opeinde</t>
  </si>
  <si>
    <t>Joe and Kayla Michielli, Extreme Friesian Stables</t>
  </si>
  <si>
    <t>Moscow ID</t>
  </si>
  <si>
    <t>Dhr. Kris Pauwels</t>
  </si>
  <si>
    <t>Testelt</t>
  </si>
  <si>
    <t>Sandra Austin</t>
  </si>
  <si>
    <t>Federal Way WA</t>
  </si>
  <si>
    <t>All Star Friesians</t>
  </si>
  <si>
    <t>Chilliwack BC</t>
  </si>
  <si>
    <t>Dark Horse Friesians</t>
  </si>
  <si>
    <t>Oregon City OR</t>
  </si>
  <si>
    <t>Will &amp; Teresa Bron</t>
  </si>
  <si>
    <t>Granger WA</t>
  </si>
  <si>
    <t>Springfield OH, Verenigde Staten, 02-10-2024</t>
  </si>
  <si>
    <t>Opulence UP</t>
  </si>
  <si>
    <t>Marieke fan 'e Kleasterwei</t>
  </si>
  <si>
    <t>Dolli MM</t>
  </si>
  <si>
    <t>Bonie B.</t>
  </si>
  <si>
    <t>Heinse 354</t>
  </si>
  <si>
    <t>Maurits 437</t>
  </si>
  <si>
    <t>Sipke 450</t>
  </si>
  <si>
    <t>Stephanie Froelich</t>
  </si>
  <si>
    <t>Uniontown OH</t>
  </si>
  <si>
    <t>Skais The Limit LLC</t>
  </si>
  <si>
    <t>Dhr. Jan Siebren Duiven</t>
  </si>
  <si>
    <t>Burgwerd</t>
  </si>
  <si>
    <t>Stephan and Sarah Lane</t>
  </si>
  <si>
    <t>Bonnieville KY</t>
  </si>
  <si>
    <t>Melvin Miller &amp; Floyd Miller</t>
  </si>
  <si>
    <t>Nappanee IN</t>
  </si>
  <si>
    <t>L Andrews Feathered Pearls LLC</t>
  </si>
  <si>
    <t>Spring Valley OH</t>
  </si>
  <si>
    <t>Baldwin City, Verenigde Staten, 02-10-2024</t>
  </si>
  <si>
    <t>Izzy fan Signature Friesians</t>
  </si>
  <si>
    <t>Zoey MFR</t>
  </si>
  <si>
    <t>Nova fan Abenteuer Acres</t>
  </si>
  <si>
    <t>Vimer fan Signature Friesians</t>
  </si>
  <si>
    <t>Emmy KCF</t>
  </si>
  <si>
    <t>Bene 476</t>
  </si>
  <si>
    <t>Ritse 322</t>
  </si>
  <si>
    <t>Tonjes 459</t>
  </si>
  <si>
    <t>Pamela &amp; Matt Gish, Signature Friesians</t>
  </si>
  <si>
    <t>Baldwin City KS</t>
  </si>
  <si>
    <t xml:space="preserve">Pamela &amp; Mett Gish, Signature Friesians </t>
  </si>
  <si>
    <t>Maddi's Friesian Ranch</t>
  </si>
  <si>
    <t>Gardnerville NV</t>
  </si>
  <si>
    <t>Kelley or Jason Streit, Black Gold Farm</t>
  </si>
  <si>
    <t>Buhler KS</t>
  </si>
  <si>
    <t>Shane &amp; Annette Kessler, Abenteuer Acres</t>
  </si>
  <si>
    <t>Heather Williams, Roaring Wind Friesians LLC</t>
  </si>
  <si>
    <t>Edgerton MO</t>
  </si>
  <si>
    <t>Stephanie Beck</t>
  </si>
  <si>
    <t>Kanses City, MO</t>
  </si>
  <si>
    <t>Belle Fountaine Friesians</t>
  </si>
  <si>
    <t>Ankeny IA</t>
  </si>
  <si>
    <t>Shipshewana, Verenigde Staten, 04-10-2024</t>
  </si>
  <si>
    <t>Huron FireStar</t>
  </si>
  <si>
    <t>Nikolaas</t>
  </si>
  <si>
    <t>Oliana f/t Friesian Connection</t>
  </si>
  <si>
    <t>Nynke Ymkje</t>
  </si>
  <si>
    <t>Nora KCF</t>
  </si>
  <si>
    <t>Marissa B.</t>
  </si>
  <si>
    <t>Emily P</t>
  </si>
  <si>
    <t>Tjaarda 483</t>
  </si>
  <si>
    <t>Mintse 384</t>
  </si>
  <si>
    <t>Brenda Abbamonte</t>
  </si>
  <si>
    <t>Pinckney MI</t>
  </si>
  <si>
    <t>Pamela Irwin</t>
  </si>
  <si>
    <t>Oakland IL</t>
  </si>
  <si>
    <t>Ellisa Kroll</t>
  </si>
  <si>
    <t>Dorr MI</t>
  </si>
  <si>
    <t>Ted &amp; Tina VanderKooi</t>
  </si>
  <si>
    <t>Otterville ON</t>
  </si>
  <si>
    <t>Miranda Newcombe</t>
  </si>
  <si>
    <t>Monroe WA</t>
  </si>
  <si>
    <t>Marianne E. Watson</t>
  </si>
  <si>
    <t>Star Tannery VA</t>
  </si>
  <si>
    <t>Mark or Martha Boonstra</t>
  </si>
  <si>
    <t>Holland MI</t>
  </si>
  <si>
    <t>Coatesville, Verenigde Staten, 4 oktober 2024</t>
  </si>
  <si>
    <t>Margarita ISF</t>
  </si>
  <si>
    <t>Tjalbert 460</t>
  </si>
  <si>
    <t>Iron Spring Farm Inc</t>
  </si>
  <si>
    <t>Coatesville PA</t>
  </si>
  <si>
    <t>Corunna, Verenigde Staten, 07-10-2024</t>
  </si>
  <si>
    <t>Nanke R.F.</t>
  </si>
  <si>
    <t>Daenerys Van Scarpa</t>
  </si>
  <si>
    <t>Rachel Scheffler Clifford and/ord John Clifford</t>
  </si>
  <si>
    <t>Lewisburg TN</t>
  </si>
  <si>
    <t>Deanna Arbucci</t>
  </si>
  <si>
    <t>Colchester CT</t>
  </si>
  <si>
    <t>Kasandra and JB Barrow Furness</t>
  </si>
  <si>
    <t>Kalamazoo MI</t>
  </si>
  <si>
    <t>Custer, Verenigde Staten, 09-10-2024</t>
  </si>
  <si>
    <t>Martha</t>
  </si>
  <si>
    <t>Astrid K.O.</t>
  </si>
  <si>
    <t>Susan Hannus</t>
  </si>
  <si>
    <t>Depere WI</t>
  </si>
  <si>
    <t>Melissa Sharkey</t>
  </si>
  <si>
    <t>Krakow WI</t>
  </si>
  <si>
    <t>Waco, Verenigde Staten, 11-10-2024</t>
  </si>
  <si>
    <t>Lady Katherine fan Nanning</t>
  </si>
  <si>
    <t>Monyk fan FriesianRun</t>
  </si>
  <si>
    <t>Doudsje fan Pleasant Hill</t>
  </si>
  <si>
    <t>Nanning 374</t>
  </si>
  <si>
    <t>Tjimme 275</t>
  </si>
  <si>
    <t>Sjouke Plantinga, Fan FriesianRun</t>
  </si>
  <si>
    <t>Mount Vernon TX</t>
  </si>
  <si>
    <t>Douwe en Maaike Plantinga, Pleasant Hill</t>
  </si>
  <si>
    <t>La Loggia (TOE), Italië, 26-10-2024</t>
  </si>
  <si>
    <t>Jobke</t>
  </si>
  <si>
    <t>Oebele</t>
  </si>
  <si>
    <t>Cassandra</t>
  </si>
  <si>
    <t>Hoppe fan 'e Klaai</t>
  </si>
  <si>
    <t>Gerard van Stal Herven</t>
  </si>
  <si>
    <t>Hanna van StalGruden</t>
  </si>
  <si>
    <t>Igor Del Boscone</t>
  </si>
  <si>
    <t>Klais fan 't Westerskar</t>
  </si>
  <si>
    <t>Lutger 436</t>
  </si>
  <si>
    <t>Tjebbe 500</t>
  </si>
  <si>
    <t>C.J. van der Maden</t>
  </si>
  <si>
    <t>Lage Zwaluwe</t>
  </si>
  <si>
    <t>Redolfi Marco</t>
  </si>
  <si>
    <t>Borgofranco d'Ivrea</t>
  </si>
  <si>
    <t>F.E. Jansma</t>
  </si>
  <si>
    <t>Ureterp</t>
  </si>
  <si>
    <t>Giulia Mezzera</t>
  </si>
  <si>
    <t>Moncalieri (TOE)</t>
  </si>
  <si>
    <t>Cavazzoni Paola-Zanasi Gabrielle-Parenti Paolo</t>
  </si>
  <si>
    <t>Castellarano (RE)</t>
  </si>
  <si>
    <t>Fabiola Lezzi</t>
  </si>
  <si>
    <t>Trofarello (TOE)</t>
  </si>
  <si>
    <t>A. Dijk &amp; Mw. S. Holwerda</t>
  </si>
  <si>
    <t>Eanjum</t>
  </si>
  <si>
    <t>Chiara Menghetti</t>
  </si>
  <si>
    <t>Tesserete Ticino</t>
  </si>
  <si>
    <t>A. de Graauw</t>
  </si>
  <si>
    <t>s-Hertogenbosch</t>
  </si>
  <si>
    <t>Francesca Dego</t>
  </si>
  <si>
    <t>Chieri (TOE)</t>
  </si>
  <si>
    <t>AZ.AGR. Allevamento Frisoni Gruden</t>
  </si>
  <si>
    <t>Sgonico-Trieste</t>
  </si>
  <si>
    <t>Giovinco</t>
  </si>
  <si>
    <t>Jerago con Orago (VA)</t>
  </si>
  <si>
    <t>Rudi Afra Manfrin</t>
  </si>
  <si>
    <t>Varese</t>
  </si>
  <si>
    <t>Artizapan de Zaragoza, Mexico, 09-11-2024</t>
  </si>
  <si>
    <t>Tillie fan de Kadyk</t>
  </si>
  <si>
    <t>Ganaderos Huastecos SANRO SRL DE C.V.</t>
  </si>
  <si>
    <t>Atizapan de Zaragoza</t>
  </si>
  <si>
    <t>Waling fan Klaeiterp</t>
  </si>
  <si>
    <t>Comb. de Vries</t>
  </si>
  <si>
    <t>Wommels</t>
  </si>
  <si>
    <t>Arturo Campos Ordaz, Barrio Los Reyes</t>
  </si>
  <si>
    <t>Estado de Mexico</t>
  </si>
  <si>
    <t>Areane van Diphoorn</t>
  </si>
  <si>
    <t>Fam. Ensing</t>
  </si>
  <si>
    <t>Sleen</t>
  </si>
  <si>
    <t>Ganaderia Hermanos Gomez SA de CV, Chiconcuac</t>
  </si>
  <si>
    <t>Xochitepec de Morelos</t>
  </si>
  <si>
    <t>Doetse van de Veenhoeve</t>
  </si>
  <si>
    <t>Mevr. E.F. van Veen-Mastenbroek</t>
  </si>
  <si>
    <t>Hank</t>
  </si>
  <si>
    <t>Eline van de Wolwarren</t>
  </si>
  <si>
    <t>Walt 487</t>
  </si>
  <si>
    <t>T. Vaatstra-v.d Ploeg</t>
  </si>
  <si>
    <t>Oudega</t>
  </si>
  <si>
    <t>Angel Leon</t>
  </si>
  <si>
    <t>Tlanalapa</t>
  </si>
  <si>
    <t>Elsa</t>
  </si>
  <si>
    <t>Heinz Brügger</t>
  </si>
  <si>
    <t>Legden/Asbeck</t>
  </si>
  <si>
    <t>Rancho San Marco</t>
  </si>
  <si>
    <t>Nuevo León</t>
  </si>
  <si>
    <t>Hidde M.H.</t>
  </si>
  <si>
    <t>J.H. van Manen</t>
  </si>
  <si>
    <t>Kesteren</t>
  </si>
  <si>
    <t>Habiba TriKar</t>
  </si>
  <si>
    <t>Elias 484</t>
  </si>
  <si>
    <t>Loadewyk 431</t>
  </si>
  <si>
    <t>Mevr. P. Zeelen</t>
  </si>
  <si>
    <t>Zurich</t>
  </si>
  <si>
    <t>Iep van Stoks</t>
  </si>
  <si>
    <t>Mevr. G. Schulte-Janssen</t>
  </si>
  <si>
    <t>Panningen</t>
  </si>
  <si>
    <t>Indigho van de Demro Stables</t>
  </si>
  <si>
    <t>Demro Stables</t>
  </si>
  <si>
    <t>Mierlo</t>
  </si>
  <si>
    <t>Hopcke van de Olde Mette Moate</t>
  </si>
  <si>
    <t>A.A.M. Schut</t>
  </si>
  <si>
    <t>Hengelo</t>
  </si>
  <si>
    <t>Luuk van den Domineeshof</t>
  </si>
  <si>
    <t>J.G.H.M. Deenen</t>
  </si>
  <si>
    <t>Oost-West Middelbeers</t>
  </si>
  <si>
    <t>Joy ût de Grachten</t>
  </si>
  <si>
    <t>Dhr. M.H.A. Schothorst</t>
  </si>
  <si>
    <t>Jannes</t>
  </si>
  <si>
    <t>Marty te Luggenhorst</t>
  </si>
  <si>
    <t>Eibergen</t>
  </si>
  <si>
    <t>Maurits fan H.M.V.</t>
  </si>
  <si>
    <t>Manno-Wytske</t>
  </si>
  <si>
    <t>H. Meerding</t>
  </si>
  <si>
    <t>Oukje van de Philarina-Hoeve</t>
  </si>
  <si>
    <t>J.H.A. Back</t>
  </si>
  <si>
    <t>Hardenberg</t>
  </si>
  <si>
    <t>Meike Ut 't Veene</t>
  </si>
  <si>
    <t>B. Reinders</t>
  </si>
  <si>
    <t>Oldebroek</t>
  </si>
  <si>
    <t>Carolina de León</t>
  </si>
  <si>
    <t>Contrafuertes</t>
  </si>
  <si>
    <t>Menso Jede</t>
  </si>
  <si>
    <t>Kentucky, Verenigde Staten, 15-11-2024</t>
  </si>
  <si>
    <t>Wendy van de jonker</t>
  </si>
  <si>
    <t>Merje fan Dijkmaniastate</t>
  </si>
  <si>
    <t>O. Trinity</t>
  </si>
  <si>
    <t>D. Ironman of RF</t>
  </si>
  <si>
    <t>Gabrielle KCF</t>
  </si>
  <si>
    <t>Melissa KFF</t>
  </si>
  <si>
    <t>Pegasus</t>
  </si>
  <si>
    <t>Sierk 326</t>
  </si>
  <si>
    <t>Atse 342</t>
  </si>
  <si>
    <t>DepereWI</t>
  </si>
  <si>
    <t>J.H.S. Bongaerts</t>
  </si>
  <si>
    <t>Nunhem</t>
  </si>
  <si>
    <t>Michael Hershberger</t>
  </si>
  <si>
    <t>Millersburg OH</t>
  </si>
  <si>
    <t>Rachel Scheffler Clifford and/or John Clifford</t>
  </si>
  <si>
    <t>D.B. Dijkman</t>
  </si>
  <si>
    <t>Marssum</t>
  </si>
  <si>
    <t>Diane Rennirt</t>
  </si>
  <si>
    <t>Simpsonville KY</t>
  </si>
  <si>
    <t>Ronni Hufnagel</t>
  </si>
  <si>
    <t>Volant PA</t>
  </si>
  <si>
    <t>Laura Beddingfield</t>
  </si>
  <si>
    <t>Lynnville TN</t>
  </si>
  <si>
    <t>Hopeful Harvest Farm</t>
  </si>
  <si>
    <t>Goshen IN</t>
  </si>
  <si>
    <t>Roelof &amp; Ankie Kraak, Kraak Farms Friesians</t>
  </si>
  <si>
    <t>Mount Elgin ON</t>
  </si>
  <si>
    <t>California, Verenigde Staten, 19-11-2024</t>
  </si>
  <si>
    <t>Ids fan it Jachthûs</t>
  </si>
  <si>
    <t>Lawrence, EFF</t>
  </si>
  <si>
    <t>Jewel's Black Diamond</t>
  </si>
  <si>
    <t>Harco van der Vaart</t>
  </si>
  <si>
    <t>Luke K.C.F.</t>
  </si>
  <si>
    <t>Jorn 430</t>
  </si>
  <si>
    <t>Mevr. M.J.M. Snijders</t>
  </si>
  <si>
    <t>Oudemirdum</t>
  </si>
  <si>
    <t>Francisco Lopez</t>
  </si>
  <si>
    <t>Gilroy CA</t>
  </si>
  <si>
    <t>Annette Carpenter</t>
  </si>
  <si>
    <t>Modesto CA</t>
  </si>
  <si>
    <t>Mevr. L.E.J. v.d. Vaart</t>
  </si>
  <si>
    <t>Tiel</t>
  </si>
  <si>
    <t>afgemeld</t>
  </si>
  <si>
    <t>beoordeling gestopt</t>
  </si>
  <si>
    <t>zweefm</t>
  </si>
  <si>
    <t>Front</t>
  </si>
  <si>
    <t>Souplesse</t>
  </si>
  <si>
    <t>impuls</t>
  </si>
  <si>
    <t>totaal</t>
  </si>
  <si>
    <t>voorbeen</t>
  </si>
  <si>
    <t>gebruik</t>
  </si>
  <si>
    <t xml:space="preserve">achterbeen </t>
  </si>
  <si>
    <t xml:space="preserve">houding </t>
  </si>
  <si>
    <t xml:space="preserve"> &amp; balans</t>
  </si>
  <si>
    <t>Kroon op zelfde dag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</si>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</sst>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4"/>
      <name val="Calibri"/>
      <family val="2"/>
    </font>
    <font>
      <sz val="12"/>
      <color theme="1"/>
      <name val="Arial"/>
      <family val="2"/>
    </font>
    <font>
      <b/>
      <sz val="18"/>
      <name val="Calibri"/>
      <family val="2"/>
    </font>
    <font>
      <b/>
      <sz val="12"/>
      <color theme="1"/>
      <name val="Aptos Narrow"/>
      <scheme val="minor"/>
    </font>
    <font>
      <b/>
      <i/>
      <sz val="14"/>
      <color rgb="FF00B050"/>
      <name val="Calibri"/>
      <family val="2"/>
    </font>
    <font>
      <b/>
      <i/>
      <sz val="14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2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5" fillId="0" borderId="2" xfId="1" applyFont="1" applyBorder="1" applyAlignment="1">
      <alignment vertical="top" wrapText="1" readingOrder="1"/>
    </xf>
    <xf numFmtId="0" fontId="4" fillId="2" borderId="3" xfId="1" applyFont="1" applyFill="1" applyBorder="1" applyAlignment="1">
      <alignment vertical="top" wrapText="1" readingOrder="1"/>
    </xf>
    <xf numFmtId="0" fontId="2" fillId="2" borderId="3" xfId="0" applyFont="1" applyFill="1" applyBorder="1" applyAlignment="1">
      <alignment horizontal="center" vertical="top"/>
    </xf>
    <xf numFmtId="0" fontId="5" fillId="3" borderId="1" xfId="1" applyFont="1" applyFill="1" applyBorder="1" applyAlignment="1">
      <alignment vertical="top" wrapText="1" readingOrder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0" fillId="3" borderId="6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top"/>
    </xf>
    <xf numFmtId="0" fontId="2" fillId="0" borderId="1" xfId="0" applyFont="1" applyBorder="1"/>
    <xf numFmtId="0" fontId="0" fillId="3" borderId="7" xfId="0" applyFill="1" applyBorder="1"/>
    <xf numFmtId="0" fontId="0" fillId="0" borderId="9" xfId="0" applyBorder="1"/>
    <xf numFmtId="0" fontId="2" fillId="0" borderId="9" xfId="0" applyFont="1" applyBorder="1"/>
    <xf numFmtId="0" fontId="0" fillId="4" borderId="9" xfId="0" applyFill="1" applyBorder="1"/>
    <xf numFmtId="0" fontId="0" fillId="4" borderId="0" xfId="0" applyFill="1"/>
    <xf numFmtId="0" fontId="2" fillId="4" borderId="0" xfId="0" applyFont="1" applyFill="1"/>
    <xf numFmtId="0" fontId="9" fillId="3" borderId="1" xfId="0" applyFont="1" applyFill="1" applyBorder="1" applyAlignment="1">
      <alignment horizontal="center" vertical="center"/>
    </xf>
    <xf numFmtId="0" fontId="9" fillId="3" borderId="7" xfId="0" applyFont="1" applyFill="1" applyBorder="1"/>
    <xf numFmtId="0" fontId="10" fillId="0" borderId="0" xfId="0" applyFont="1"/>
    <xf numFmtId="0" fontId="5" fillId="3" borderId="1" xfId="1" quotePrefix="1" applyFont="1" applyFill="1" applyBorder="1" applyAlignment="1">
      <alignment vertical="top" wrapText="1" readingOrder="1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5" fillId="3" borderId="3" xfId="1" applyFont="1" applyFill="1" applyBorder="1" applyAlignment="1">
      <alignment vertical="top" wrapText="1" readingOrder="1"/>
    </xf>
    <xf numFmtId="0" fontId="5" fillId="3" borderId="6" xfId="1" applyFont="1" applyFill="1" applyBorder="1" applyAlignment="1">
      <alignment vertical="top" wrapText="1" readingOrder="1"/>
    </xf>
    <xf numFmtId="0" fontId="5" fillId="3" borderId="0" xfId="1" applyFont="1" applyFill="1" applyAlignment="1">
      <alignment vertical="top" wrapText="1" readingOrder="1"/>
    </xf>
    <xf numFmtId="0" fontId="5" fillId="3" borderId="4" xfId="1" applyFont="1" applyFill="1" applyBorder="1" applyAlignment="1">
      <alignment vertical="top" wrapText="1" readingOrder="1"/>
    </xf>
    <xf numFmtId="0" fontId="5" fillId="3" borderId="12" xfId="1" applyFont="1" applyFill="1" applyBorder="1" applyAlignment="1">
      <alignment vertical="top" wrapText="1" readingOrder="1"/>
    </xf>
    <xf numFmtId="0" fontId="5" fillId="3" borderId="5" xfId="1" applyFont="1" applyFill="1" applyBorder="1" applyAlignment="1">
      <alignment vertical="top" wrapText="1" readingOrder="1"/>
    </xf>
    <xf numFmtId="0" fontId="5" fillId="3" borderId="9" xfId="1" applyFont="1" applyFill="1" applyBorder="1" applyAlignment="1">
      <alignment vertical="top" wrapText="1" readingOrder="1"/>
    </xf>
    <xf numFmtId="0" fontId="5" fillId="3" borderId="13" xfId="1" applyFont="1" applyFill="1" applyBorder="1" applyAlignment="1">
      <alignment vertical="top" wrapText="1" readingOrder="1"/>
    </xf>
    <xf numFmtId="0" fontId="5" fillId="3" borderId="14" xfId="1" applyFont="1" applyFill="1" applyBorder="1" applyAlignment="1">
      <alignment vertical="top" wrapText="1" readingOrder="1"/>
    </xf>
    <xf numFmtId="0" fontId="5" fillId="3" borderId="11" xfId="1" applyFont="1" applyFill="1" applyBorder="1" applyAlignment="1">
      <alignment vertical="top" wrapText="1" readingOrder="1"/>
    </xf>
    <xf numFmtId="0" fontId="5" fillId="3" borderId="10" xfId="1" applyFont="1" applyFill="1" applyBorder="1" applyAlignment="1">
      <alignment vertical="top" wrapText="1" readingOrder="1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/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/>
    <xf numFmtId="0" fontId="0" fillId="3" borderId="14" xfId="0" applyFill="1" applyBorder="1" applyAlignment="1">
      <alignment horizontal="center" vertical="center"/>
    </xf>
    <xf numFmtId="0" fontId="0" fillId="3" borderId="10" xfId="0" applyFill="1" applyBorder="1"/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0" borderId="0" xfId="0" applyFont="1"/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" fillId="2" borderId="3" xfId="0" applyFont="1" applyFill="1" applyBorder="1" applyAlignment="1">
      <alignment horizontal="center"/>
    </xf>
    <xf numFmtId="0" fontId="0" fillId="0" borderId="0" xfId="0" applyFont="1"/>
  </cellXfs>
  <cellStyles count="2">
    <cellStyle name="Normal" xfId="1" xr:uid="{F1BC720E-CF0B-D244-8DB4-3116C2DBC36E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1405-389A-124B-A2D7-08D05BC609E6}">
  <dimension ref="A1:AL332"/>
  <sheetViews>
    <sheetView tabSelected="1" topLeftCell="A252" workbookViewId="0">
      <selection activeCell="A261" sqref="A261:XFD261"/>
    </sheetView>
  </sheetViews>
  <sheetFormatPr baseColWidth="10" defaultColWidth="11" defaultRowHeight="16" x14ac:dyDescent="0.2"/>
  <cols>
    <col min="1" max="2" width="10.1640625" style="2" customWidth="1"/>
    <col min="3" max="3" width="24.6640625" style="2" customWidth="1"/>
    <col min="4" max="4" width="17" style="2" customWidth="1"/>
    <col min="5" max="5" width="17.6640625" style="2" customWidth="1"/>
    <col min="6" max="6" width="18.1640625" style="2" customWidth="1"/>
    <col min="7" max="7" width="13.1640625" style="2" customWidth="1"/>
    <col min="8" max="8" width="14.5" style="2" customWidth="1"/>
    <col min="9" max="10" width="13.1640625" style="2" customWidth="1"/>
    <col min="19" max="19" width="21.83203125" customWidth="1"/>
  </cols>
  <sheetData>
    <row r="1" spans="1:38" s="5" customFormat="1" ht="24" x14ac:dyDescent="0.3">
      <c r="A1" s="28" t="s">
        <v>27</v>
      </c>
      <c r="B1" s="28"/>
      <c r="C1" s="4"/>
      <c r="D1" s="4"/>
      <c r="E1" s="4"/>
      <c r="F1" s="4"/>
      <c r="G1" s="4"/>
      <c r="H1" s="4"/>
      <c r="I1" s="4"/>
      <c r="J1" s="4"/>
    </row>
    <row r="2" spans="1:38" s="5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38" ht="19" x14ac:dyDescent="0.25">
      <c r="A3" s="3" t="s">
        <v>28</v>
      </c>
      <c r="B3" s="3"/>
      <c r="K3" s="1"/>
      <c r="L3" s="1"/>
      <c r="M3" s="1"/>
      <c r="N3" s="17" t="s">
        <v>6</v>
      </c>
      <c r="O3" s="1"/>
      <c r="P3" s="1"/>
      <c r="Q3" s="1"/>
      <c r="R3" s="1"/>
      <c r="S3" s="1"/>
    </row>
    <row r="4" spans="1:38" ht="34" x14ac:dyDescent="0.2">
      <c r="A4" s="8" t="s">
        <v>29</v>
      </c>
      <c r="B4" s="8" t="s">
        <v>93</v>
      </c>
      <c r="C4" s="8" t="s">
        <v>15</v>
      </c>
      <c r="D4" s="8" t="s">
        <v>0</v>
      </c>
      <c r="E4" s="8" t="s">
        <v>32</v>
      </c>
      <c r="F4" s="8" t="s">
        <v>1</v>
      </c>
      <c r="G4" s="8" t="s">
        <v>16</v>
      </c>
      <c r="H4" s="8" t="s">
        <v>2</v>
      </c>
      <c r="I4" s="8" t="s">
        <v>17</v>
      </c>
      <c r="J4" s="8" t="s">
        <v>18</v>
      </c>
      <c r="K4" s="9" t="s">
        <v>3</v>
      </c>
      <c r="L4" s="9" t="s">
        <v>4</v>
      </c>
      <c r="M4" s="13" t="s">
        <v>5</v>
      </c>
      <c r="N4" s="18" t="s">
        <v>7</v>
      </c>
      <c r="O4" s="14" t="s">
        <v>8</v>
      </c>
      <c r="P4" s="9" t="s">
        <v>9</v>
      </c>
      <c r="Q4" s="9" t="s">
        <v>10</v>
      </c>
      <c r="R4" s="9" t="s">
        <v>11</v>
      </c>
      <c r="S4" s="13" t="s">
        <v>12</v>
      </c>
      <c r="T4" s="21"/>
    </row>
    <row r="5" spans="1:38" ht="42" x14ac:dyDescent="0.2">
      <c r="A5" s="10">
        <v>201204160</v>
      </c>
      <c r="B5" s="10" t="s">
        <v>94</v>
      </c>
      <c r="C5" s="10" t="s">
        <v>30</v>
      </c>
      <c r="D5" s="10" t="s">
        <v>31</v>
      </c>
      <c r="E5" s="10" t="s">
        <v>33</v>
      </c>
      <c r="F5" s="10" t="s">
        <v>34</v>
      </c>
      <c r="G5" s="10" t="s">
        <v>35</v>
      </c>
      <c r="H5" s="10" t="s">
        <v>36</v>
      </c>
      <c r="I5" s="10" t="s">
        <v>37</v>
      </c>
      <c r="J5" s="10" t="s">
        <v>902</v>
      </c>
      <c r="K5" s="26"/>
      <c r="L5" s="26"/>
      <c r="M5" s="26"/>
      <c r="N5" s="26"/>
      <c r="O5" s="26"/>
      <c r="P5" s="26"/>
      <c r="Q5" s="26"/>
      <c r="R5" s="26">
        <f>2*K5 +2*L5 + 2*M5 + 2*N5 + O5 + P5 + Q5</f>
        <v>0</v>
      </c>
      <c r="S5" s="27"/>
      <c r="T5" s="21"/>
    </row>
    <row r="6" spans="1:38" ht="42" x14ac:dyDescent="0.2">
      <c r="A6" s="10">
        <v>201303451</v>
      </c>
      <c r="B6" s="10" t="s">
        <v>94</v>
      </c>
      <c r="C6" s="10" t="s">
        <v>38</v>
      </c>
      <c r="D6" s="10" t="s">
        <v>22</v>
      </c>
      <c r="E6" s="10" t="s">
        <v>39</v>
      </c>
      <c r="F6" s="10" t="s">
        <v>40</v>
      </c>
      <c r="G6" s="10" t="s">
        <v>41</v>
      </c>
      <c r="H6" s="10" t="s">
        <v>42</v>
      </c>
      <c r="I6" s="10" t="s">
        <v>43</v>
      </c>
      <c r="J6" s="10" t="s">
        <v>902</v>
      </c>
      <c r="K6" s="26"/>
      <c r="L6" s="26"/>
      <c r="M6" s="26"/>
      <c r="N6" s="26"/>
      <c r="O6" s="26"/>
      <c r="P6" s="26"/>
      <c r="Q6" s="26"/>
      <c r="R6" s="26">
        <f t="shared" ref="R6:R8" si="0">2*K6 +2*L6 + 2*M6 + 2*N6 + O6 + P6 + Q6</f>
        <v>0</v>
      </c>
      <c r="S6" s="27"/>
      <c r="T6" s="21"/>
    </row>
    <row r="7" spans="1:38" ht="42" x14ac:dyDescent="0.2">
      <c r="A7" s="10">
        <v>201603336</v>
      </c>
      <c r="B7" s="10" t="s">
        <v>94</v>
      </c>
      <c r="C7" s="10" t="s">
        <v>44</v>
      </c>
      <c r="D7" s="10" t="s">
        <v>14</v>
      </c>
      <c r="E7" s="10" t="s">
        <v>45</v>
      </c>
      <c r="F7" s="10" t="s">
        <v>46</v>
      </c>
      <c r="G7" s="10" t="s">
        <v>43</v>
      </c>
      <c r="H7" s="10" t="s">
        <v>42</v>
      </c>
      <c r="I7" s="10" t="s">
        <v>43</v>
      </c>
      <c r="J7" s="10" t="s">
        <v>902</v>
      </c>
      <c r="K7" s="26"/>
      <c r="L7" s="26"/>
      <c r="M7" s="26"/>
      <c r="N7" s="26"/>
      <c r="O7" s="26"/>
      <c r="P7" s="26"/>
      <c r="Q7" s="26"/>
      <c r="R7" s="26">
        <f t="shared" si="0"/>
        <v>0</v>
      </c>
      <c r="S7" s="27"/>
      <c r="T7" s="21"/>
    </row>
    <row r="8" spans="1:38" s="19" customFormat="1" ht="28" x14ac:dyDescent="0.2">
      <c r="A8" s="10">
        <v>201902057</v>
      </c>
      <c r="B8" s="10" t="s">
        <v>94</v>
      </c>
      <c r="C8" s="10" t="s">
        <v>47</v>
      </c>
      <c r="D8" s="10" t="s">
        <v>48</v>
      </c>
      <c r="E8" s="10" t="s">
        <v>49</v>
      </c>
      <c r="F8" s="10" t="s">
        <v>50</v>
      </c>
      <c r="G8" s="10" t="s">
        <v>51</v>
      </c>
      <c r="H8" s="10" t="s">
        <v>52</v>
      </c>
      <c r="I8" s="10" t="s">
        <v>53</v>
      </c>
      <c r="J8" s="10" t="s">
        <v>902</v>
      </c>
      <c r="K8" s="26"/>
      <c r="L8" s="26"/>
      <c r="M8" s="26"/>
      <c r="N8" s="26"/>
      <c r="O8" s="26"/>
      <c r="P8" s="26"/>
      <c r="Q8" s="26"/>
      <c r="R8" s="26">
        <f t="shared" si="0"/>
        <v>0</v>
      </c>
      <c r="S8" s="27"/>
      <c r="T8" s="22"/>
      <c r="U8" s="1"/>
      <c r="V8" s="1"/>
      <c r="W8" s="1"/>
      <c r="X8" s="1"/>
      <c r="Y8" s="1"/>
      <c r="Z8" s="1"/>
      <c r="AA8" s="1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</row>
    <row r="9" spans="1:38" s="1" customForma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6"/>
      <c r="L9" s="6"/>
      <c r="M9" s="6"/>
      <c r="N9" s="6"/>
      <c r="O9" s="6"/>
      <c r="P9" s="6"/>
      <c r="Q9" s="6"/>
      <c r="R9" s="6"/>
      <c r="S9"/>
      <c r="T9" s="22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</row>
    <row r="10" spans="1:38" ht="19" x14ac:dyDescent="0.25">
      <c r="A10" s="3" t="s">
        <v>54</v>
      </c>
      <c r="B10" s="3"/>
      <c r="K10" s="1"/>
      <c r="L10" s="1"/>
      <c r="M10" s="1"/>
      <c r="N10" s="17" t="s">
        <v>6</v>
      </c>
      <c r="O10" s="1"/>
      <c r="P10" s="1"/>
      <c r="Q10" s="1"/>
      <c r="R10" s="1"/>
      <c r="S10" s="1"/>
      <c r="T10" s="21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spans="1:38" ht="34" x14ac:dyDescent="0.2">
      <c r="A11" s="8" t="s">
        <v>55</v>
      </c>
      <c r="B11" s="8" t="s">
        <v>93</v>
      </c>
      <c r="C11" s="8" t="s">
        <v>15</v>
      </c>
      <c r="D11" s="8" t="s">
        <v>0</v>
      </c>
      <c r="E11" s="8" t="s">
        <v>32</v>
      </c>
      <c r="F11" s="8" t="s">
        <v>1</v>
      </c>
      <c r="G11" s="8" t="s">
        <v>16</v>
      </c>
      <c r="H11" s="8" t="s">
        <v>2</v>
      </c>
      <c r="I11" s="8" t="s">
        <v>17</v>
      </c>
      <c r="J11" s="8" t="s">
        <v>18</v>
      </c>
      <c r="K11" s="9" t="s">
        <v>3</v>
      </c>
      <c r="L11" s="9" t="s">
        <v>4</v>
      </c>
      <c r="M11" s="13" t="s">
        <v>5</v>
      </c>
      <c r="N11" s="16" t="s">
        <v>7</v>
      </c>
      <c r="O11" s="14" t="s">
        <v>8</v>
      </c>
      <c r="P11" s="9" t="s">
        <v>9</v>
      </c>
      <c r="Q11" s="9" t="s">
        <v>10</v>
      </c>
      <c r="R11" s="9" t="s">
        <v>11</v>
      </c>
      <c r="S11" s="13" t="s">
        <v>12</v>
      </c>
      <c r="T11" s="21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</row>
    <row r="12" spans="1:38" s="12" customFormat="1" ht="28" x14ac:dyDescent="0.2">
      <c r="A12" s="10">
        <v>201903689</v>
      </c>
      <c r="B12" s="10" t="s">
        <v>94</v>
      </c>
      <c r="C12" s="10" t="s">
        <v>56</v>
      </c>
      <c r="D12" s="10" t="s">
        <v>57</v>
      </c>
      <c r="E12" s="10" t="s">
        <v>58</v>
      </c>
      <c r="F12" s="10" t="s">
        <v>59</v>
      </c>
      <c r="G12" s="10" t="s">
        <v>60</v>
      </c>
      <c r="H12" s="10" t="s">
        <v>59</v>
      </c>
      <c r="I12" s="10" t="s">
        <v>60</v>
      </c>
      <c r="J12" s="10"/>
      <c r="K12" s="11">
        <v>7</v>
      </c>
      <c r="L12" s="11">
        <v>6</v>
      </c>
      <c r="M12" s="11">
        <v>6.5</v>
      </c>
      <c r="N12" s="15">
        <v>6.5</v>
      </c>
      <c r="O12" s="11">
        <v>7</v>
      </c>
      <c r="P12" s="11">
        <v>7</v>
      </c>
      <c r="Q12" s="11">
        <v>7</v>
      </c>
      <c r="R12" s="11">
        <f>2*K12 +2*L12 + 2*M12 + 2*N12 + O12 + P12 + Q12</f>
        <v>73</v>
      </c>
      <c r="S12" s="20"/>
      <c r="T12" s="23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spans="1:38" x14ac:dyDescent="0.2">
      <c r="J13" s="7"/>
    </row>
    <row r="14" spans="1:38" ht="19" x14ac:dyDescent="0.25">
      <c r="A14" s="3" t="s">
        <v>61</v>
      </c>
      <c r="B14" s="3"/>
      <c r="K14" s="1"/>
      <c r="L14" s="1"/>
      <c r="M14" s="1"/>
      <c r="N14" s="17" t="s">
        <v>6</v>
      </c>
      <c r="O14" s="1"/>
      <c r="P14" s="1"/>
      <c r="Q14" s="1"/>
      <c r="R14" s="1"/>
      <c r="S14" s="1"/>
    </row>
    <row r="15" spans="1:38" ht="34" x14ac:dyDescent="0.2">
      <c r="A15" s="8" t="s">
        <v>55</v>
      </c>
      <c r="B15" s="8" t="s">
        <v>93</v>
      </c>
      <c r="C15" s="8" t="s">
        <v>15</v>
      </c>
      <c r="D15" s="8" t="s">
        <v>0</v>
      </c>
      <c r="E15" s="8" t="s">
        <v>32</v>
      </c>
      <c r="F15" s="8" t="s">
        <v>1</v>
      </c>
      <c r="G15" s="8" t="s">
        <v>16</v>
      </c>
      <c r="H15" s="8" t="s">
        <v>2</v>
      </c>
      <c r="I15" s="8" t="s">
        <v>17</v>
      </c>
      <c r="J15" s="8" t="s">
        <v>18</v>
      </c>
      <c r="K15" s="9" t="s">
        <v>3</v>
      </c>
      <c r="L15" s="9" t="s">
        <v>4</v>
      </c>
      <c r="M15" s="13" t="s">
        <v>5</v>
      </c>
      <c r="N15" s="16" t="s">
        <v>7</v>
      </c>
      <c r="O15" s="14" t="s">
        <v>8</v>
      </c>
      <c r="P15" s="9" t="s">
        <v>9</v>
      </c>
      <c r="Q15" s="9" t="s">
        <v>10</v>
      </c>
      <c r="R15" s="9" t="s">
        <v>11</v>
      </c>
      <c r="S15" s="13" t="s">
        <v>12</v>
      </c>
    </row>
    <row r="16" spans="1:38" ht="28" x14ac:dyDescent="0.2">
      <c r="A16" s="10">
        <v>201700094</v>
      </c>
      <c r="B16" s="10" t="s">
        <v>94</v>
      </c>
      <c r="C16" s="10" t="s">
        <v>62</v>
      </c>
      <c r="D16" s="10" t="s">
        <v>22</v>
      </c>
      <c r="E16" s="10" t="s">
        <v>25</v>
      </c>
      <c r="F16" s="10" t="s">
        <v>23</v>
      </c>
      <c r="G16" s="10" t="s">
        <v>24</v>
      </c>
      <c r="H16" s="10" t="s">
        <v>23</v>
      </c>
      <c r="I16" s="10" t="s">
        <v>24</v>
      </c>
      <c r="J16" s="10"/>
      <c r="K16" s="11">
        <v>6</v>
      </c>
      <c r="L16" s="11">
        <v>8</v>
      </c>
      <c r="M16" s="11">
        <v>7</v>
      </c>
      <c r="N16" s="15">
        <v>7.5</v>
      </c>
      <c r="O16" s="11">
        <v>7</v>
      </c>
      <c r="P16" s="11">
        <v>7.5</v>
      </c>
      <c r="Q16" s="11">
        <v>7</v>
      </c>
      <c r="R16" s="11">
        <f>2*K16 +2*L16 + 2*M16 + 2*N16 + O16 + P16 + Q16</f>
        <v>78.5</v>
      </c>
      <c r="S16" s="20"/>
    </row>
    <row r="17" spans="1:19" ht="42" x14ac:dyDescent="0.2">
      <c r="A17" s="10">
        <v>201703639</v>
      </c>
      <c r="B17" s="10" t="s">
        <v>94</v>
      </c>
      <c r="C17" s="10" t="s">
        <v>63</v>
      </c>
      <c r="D17" s="10" t="s">
        <v>22</v>
      </c>
      <c r="E17" s="10" t="s">
        <v>26</v>
      </c>
      <c r="F17" s="10" t="s">
        <v>23</v>
      </c>
      <c r="G17" s="10" t="s">
        <v>24</v>
      </c>
      <c r="H17" s="10" t="s">
        <v>64</v>
      </c>
      <c r="I17" s="10" t="s">
        <v>65</v>
      </c>
      <c r="J17" s="10"/>
      <c r="K17" s="11">
        <v>8.5</v>
      </c>
      <c r="L17" s="11">
        <v>6.5</v>
      </c>
      <c r="M17" s="11">
        <v>7.5</v>
      </c>
      <c r="N17" s="11">
        <v>6.5</v>
      </c>
      <c r="O17" s="11">
        <v>6.5</v>
      </c>
      <c r="P17" s="11">
        <v>7</v>
      </c>
      <c r="Q17" s="11">
        <v>7</v>
      </c>
      <c r="R17" s="11">
        <f t="shared" ref="R17:R21" si="1">2*K17 +2*L17 + 2*M17 + 2*N17 + O17 + P17 + Q17</f>
        <v>78.5</v>
      </c>
      <c r="S17" s="20"/>
    </row>
    <row r="18" spans="1:19" ht="42" x14ac:dyDescent="0.2">
      <c r="A18" s="10">
        <v>201800052</v>
      </c>
      <c r="B18" s="10" t="s">
        <v>94</v>
      </c>
      <c r="C18" s="10" t="s">
        <v>66</v>
      </c>
      <c r="D18" s="10" t="s">
        <v>22</v>
      </c>
      <c r="E18" s="10" t="s">
        <v>67</v>
      </c>
      <c r="F18" s="10" t="s">
        <v>23</v>
      </c>
      <c r="G18" s="10" t="s">
        <v>24</v>
      </c>
      <c r="H18" s="10" t="s">
        <v>64</v>
      </c>
      <c r="I18" s="10" t="s">
        <v>65</v>
      </c>
      <c r="J18" s="10"/>
      <c r="K18" s="11">
        <v>6.5</v>
      </c>
      <c r="L18" s="11">
        <v>6</v>
      </c>
      <c r="M18" s="11">
        <v>8.5</v>
      </c>
      <c r="N18" s="11">
        <v>6.5</v>
      </c>
      <c r="O18" s="11">
        <v>6.5</v>
      </c>
      <c r="P18" s="11">
        <v>6.5</v>
      </c>
      <c r="Q18" s="11">
        <v>7</v>
      </c>
      <c r="R18" s="11">
        <f t="shared" si="1"/>
        <v>75</v>
      </c>
      <c r="S18" s="20"/>
    </row>
    <row r="19" spans="1:19" ht="28" x14ac:dyDescent="0.2">
      <c r="A19" s="10">
        <v>201803669</v>
      </c>
      <c r="B19" s="10" t="s">
        <v>94</v>
      </c>
      <c r="C19" s="10" t="s">
        <v>68</v>
      </c>
      <c r="D19" s="10" t="s">
        <v>14</v>
      </c>
      <c r="E19" s="10" t="s">
        <v>22</v>
      </c>
      <c r="F19" s="10" t="s">
        <v>23</v>
      </c>
      <c r="G19" s="10" t="s">
        <v>24</v>
      </c>
      <c r="H19" s="10" t="s">
        <v>23</v>
      </c>
      <c r="I19" s="10" t="s">
        <v>24</v>
      </c>
      <c r="J19" s="10" t="s">
        <v>902</v>
      </c>
      <c r="K19" s="11"/>
      <c r="L19" s="11"/>
      <c r="M19" s="11"/>
      <c r="N19" s="11"/>
      <c r="O19" s="11"/>
      <c r="P19" s="11"/>
      <c r="Q19" s="11"/>
      <c r="R19" s="11">
        <f t="shared" si="1"/>
        <v>0</v>
      </c>
      <c r="S19" s="20"/>
    </row>
    <row r="20" spans="1:19" ht="28" x14ac:dyDescent="0.2">
      <c r="A20" s="10">
        <v>201703636</v>
      </c>
      <c r="B20" s="10" t="s">
        <v>94</v>
      </c>
      <c r="C20" s="10" t="s">
        <v>69</v>
      </c>
      <c r="D20" s="10" t="s">
        <v>67</v>
      </c>
      <c r="E20" s="10" t="s">
        <v>70</v>
      </c>
      <c r="F20" s="10" t="s">
        <v>71</v>
      </c>
      <c r="G20" s="10" t="s">
        <v>24</v>
      </c>
      <c r="H20" s="10" t="s">
        <v>23</v>
      </c>
      <c r="I20" s="10" t="s">
        <v>24</v>
      </c>
      <c r="J20" s="10"/>
      <c r="K20" s="11">
        <v>7.5</v>
      </c>
      <c r="L20" s="11">
        <v>7.5</v>
      </c>
      <c r="M20" s="11">
        <v>7.5</v>
      </c>
      <c r="N20" s="11">
        <v>7.5</v>
      </c>
      <c r="O20" s="11">
        <v>6.5</v>
      </c>
      <c r="P20" s="11">
        <v>6.5</v>
      </c>
      <c r="Q20" s="11">
        <v>7.5</v>
      </c>
      <c r="R20" s="11">
        <f t="shared" si="1"/>
        <v>80.5</v>
      </c>
      <c r="S20" s="20"/>
    </row>
    <row r="21" spans="1:19" ht="28" x14ac:dyDescent="0.2">
      <c r="A21" s="10">
        <v>201403209</v>
      </c>
      <c r="B21" s="10" t="s">
        <v>94</v>
      </c>
      <c r="C21" s="10" t="s">
        <v>72</v>
      </c>
      <c r="D21" s="10" t="s">
        <v>22</v>
      </c>
      <c r="E21" s="10" t="s">
        <v>26</v>
      </c>
      <c r="F21" s="10" t="s">
        <v>23</v>
      </c>
      <c r="G21" s="10" t="s">
        <v>24</v>
      </c>
      <c r="H21" s="10" t="s">
        <v>23</v>
      </c>
      <c r="I21" s="10" t="s">
        <v>24</v>
      </c>
      <c r="J21" s="10"/>
      <c r="K21" s="11">
        <v>7.5</v>
      </c>
      <c r="L21" s="11">
        <v>7.5</v>
      </c>
      <c r="M21" s="11">
        <v>7</v>
      </c>
      <c r="N21" s="11">
        <v>8.5</v>
      </c>
      <c r="O21" s="11">
        <v>7</v>
      </c>
      <c r="P21" s="11">
        <v>6.5</v>
      </c>
      <c r="Q21" s="11">
        <v>7.5</v>
      </c>
      <c r="R21" s="11">
        <f t="shared" si="1"/>
        <v>82</v>
      </c>
      <c r="S21" s="20"/>
    </row>
    <row r="23" spans="1:19" ht="19" x14ac:dyDescent="0.25">
      <c r="A23" s="3" t="s">
        <v>73</v>
      </c>
      <c r="B23" s="3"/>
      <c r="K23" s="1"/>
      <c r="L23" s="1"/>
      <c r="M23" s="1"/>
      <c r="N23" s="17" t="s">
        <v>6</v>
      </c>
      <c r="O23" s="1"/>
      <c r="P23" s="1"/>
      <c r="Q23" s="1"/>
      <c r="R23" s="1"/>
      <c r="S23" s="1"/>
    </row>
    <row r="24" spans="1:19" ht="34" x14ac:dyDescent="0.2">
      <c r="A24" s="8" t="s">
        <v>55</v>
      </c>
      <c r="B24" s="8" t="s">
        <v>93</v>
      </c>
      <c r="C24" s="8" t="s">
        <v>15</v>
      </c>
      <c r="D24" s="8" t="s">
        <v>0</v>
      </c>
      <c r="E24" s="8" t="s">
        <v>32</v>
      </c>
      <c r="F24" s="8" t="s">
        <v>1</v>
      </c>
      <c r="G24" s="8" t="s">
        <v>16</v>
      </c>
      <c r="H24" s="8" t="s">
        <v>2</v>
      </c>
      <c r="I24" s="8" t="s">
        <v>17</v>
      </c>
      <c r="J24" s="8" t="s">
        <v>18</v>
      </c>
      <c r="K24" s="9" t="s">
        <v>3</v>
      </c>
      <c r="L24" s="9" t="s">
        <v>4</v>
      </c>
      <c r="M24" s="13" t="s">
        <v>5</v>
      </c>
      <c r="N24" s="16" t="s">
        <v>7</v>
      </c>
      <c r="O24" s="14" t="s">
        <v>8</v>
      </c>
      <c r="P24" s="9" t="s">
        <v>9</v>
      </c>
      <c r="Q24" s="9" t="s">
        <v>10</v>
      </c>
      <c r="R24" s="9" t="s">
        <v>11</v>
      </c>
      <c r="S24" s="13" t="s">
        <v>12</v>
      </c>
    </row>
    <row r="25" spans="1:19" ht="42" x14ac:dyDescent="0.2">
      <c r="A25" s="10">
        <v>201400209</v>
      </c>
      <c r="B25" s="10" t="s">
        <v>94</v>
      </c>
      <c r="C25" s="10" t="s">
        <v>74</v>
      </c>
      <c r="D25" s="10" t="s">
        <v>77</v>
      </c>
      <c r="E25" s="10" t="s">
        <v>80</v>
      </c>
      <c r="F25" s="10" t="s">
        <v>81</v>
      </c>
      <c r="G25" s="10" t="s">
        <v>82</v>
      </c>
      <c r="H25" s="10" t="s">
        <v>20</v>
      </c>
      <c r="I25" s="10" t="s">
        <v>21</v>
      </c>
      <c r="J25" s="10"/>
      <c r="K25" s="11">
        <v>7.5</v>
      </c>
      <c r="L25" s="11">
        <v>8</v>
      </c>
      <c r="M25" s="11">
        <v>7</v>
      </c>
      <c r="N25" s="15">
        <v>8.5</v>
      </c>
      <c r="O25" s="11">
        <v>7</v>
      </c>
      <c r="P25" s="11">
        <v>7.5</v>
      </c>
      <c r="Q25" s="11">
        <v>8</v>
      </c>
      <c r="R25" s="11">
        <f>2*K25 +2*L25 + 2*M25+ 2*N25 + O25 + P25 + Q25</f>
        <v>84.5</v>
      </c>
      <c r="S25" s="20"/>
    </row>
    <row r="26" spans="1:19" ht="28" x14ac:dyDescent="0.2">
      <c r="A26" s="10">
        <v>201703622</v>
      </c>
      <c r="B26" s="10" t="s">
        <v>94</v>
      </c>
      <c r="C26" s="10" t="s">
        <v>75</v>
      </c>
      <c r="D26" s="10" t="s">
        <v>78</v>
      </c>
      <c r="E26" s="10" t="s">
        <v>49</v>
      </c>
      <c r="F26" s="10" t="s">
        <v>83</v>
      </c>
      <c r="G26" s="10" t="s">
        <v>84</v>
      </c>
      <c r="H26" s="10" t="s">
        <v>20</v>
      </c>
      <c r="I26" s="10" t="s">
        <v>21</v>
      </c>
      <c r="J26" s="10"/>
      <c r="K26" s="11">
        <v>6</v>
      </c>
      <c r="L26" s="11">
        <v>8</v>
      </c>
      <c r="M26" s="11">
        <v>8</v>
      </c>
      <c r="N26" s="11">
        <v>8</v>
      </c>
      <c r="O26" s="11">
        <v>7.5</v>
      </c>
      <c r="P26" s="11">
        <v>7</v>
      </c>
      <c r="Q26" s="11">
        <v>7.5</v>
      </c>
      <c r="R26" s="11">
        <f t="shared" ref="R26:R27" si="2">2*K26 +2*L26 + 2*M26+ 2*N26 + O26 + P26 + Q26</f>
        <v>82</v>
      </c>
      <c r="S26" s="20"/>
    </row>
    <row r="27" spans="1:19" ht="28" x14ac:dyDescent="0.2">
      <c r="A27" s="10">
        <v>201802759</v>
      </c>
      <c r="B27" s="10" t="s">
        <v>94</v>
      </c>
      <c r="C27" s="10" t="s">
        <v>76</v>
      </c>
      <c r="D27" s="10" t="s">
        <v>79</v>
      </c>
      <c r="E27" s="10" t="s">
        <v>33</v>
      </c>
      <c r="F27" s="10" t="s">
        <v>85</v>
      </c>
      <c r="G27" s="10" t="s">
        <v>86</v>
      </c>
      <c r="H27" s="10" t="s">
        <v>20</v>
      </c>
      <c r="I27" s="10" t="s">
        <v>21</v>
      </c>
      <c r="J27" s="10"/>
      <c r="K27" s="11">
        <v>6.5</v>
      </c>
      <c r="L27" s="11">
        <v>9</v>
      </c>
      <c r="M27" s="11">
        <v>7</v>
      </c>
      <c r="N27" s="11">
        <v>9</v>
      </c>
      <c r="O27" s="11">
        <v>7.5</v>
      </c>
      <c r="P27" s="11">
        <v>6.5</v>
      </c>
      <c r="Q27" s="11">
        <v>7.5</v>
      </c>
      <c r="R27" s="11">
        <f t="shared" si="2"/>
        <v>84.5</v>
      </c>
      <c r="S27" s="20"/>
    </row>
    <row r="29" spans="1:19" ht="19" x14ac:dyDescent="0.25">
      <c r="A29" s="3" t="s">
        <v>92</v>
      </c>
      <c r="B29" s="3"/>
      <c r="K29" s="1"/>
      <c r="L29" s="1"/>
      <c r="M29" s="1"/>
      <c r="N29" s="17" t="s">
        <v>6</v>
      </c>
      <c r="O29" s="1"/>
      <c r="P29" s="1"/>
      <c r="Q29" s="1"/>
      <c r="R29" s="1"/>
      <c r="S29" s="1"/>
    </row>
    <row r="30" spans="1:19" ht="34" x14ac:dyDescent="0.2">
      <c r="A30" s="8" t="s">
        <v>55</v>
      </c>
      <c r="B30" s="8" t="s">
        <v>93</v>
      </c>
      <c r="C30" s="8" t="s">
        <v>15</v>
      </c>
      <c r="D30" s="8" t="s">
        <v>0</v>
      </c>
      <c r="E30" s="8" t="s">
        <v>32</v>
      </c>
      <c r="F30" s="8" t="s">
        <v>1</v>
      </c>
      <c r="G30" s="8" t="s">
        <v>16</v>
      </c>
      <c r="H30" s="8" t="s">
        <v>2</v>
      </c>
      <c r="I30" s="8" t="s">
        <v>17</v>
      </c>
      <c r="J30" s="8" t="s">
        <v>18</v>
      </c>
      <c r="K30" s="9" t="s">
        <v>3</v>
      </c>
      <c r="L30" s="9" t="s">
        <v>4</v>
      </c>
      <c r="M30" s="13" t="s">
        <v>5</v>
      </c>
      <c r="N30" s="16" t="s">
        <v>7</v>
      </c>
      <c r="O30" s="14" t="s">
        <v>8</v>
      </c>
      <c r="P30" s="9" t="s">
        <v>9</v>
      </c>
      <c r="Q30" s="9" t="s">
        <v>10</v>
      </c>
      <c r="R30" s="9" t="s">
        <v>11</v>
      </c>
      <c r="S30" s="13" t="s">
        <v>12</v>
      </c>
    </row>
    <row r="31" spans="1:19" ht="28" x14ac:dyDescent="0.2">
      <c r="A31" s="10">
        <v>201902806</v>
      </c>
      <c r="B31" s="10" t="s">
        <v>94</v>
      </c>
      <c r="C31" s="10" t="s">
        <v>87</v>
      </c>
      <c r="D31" s="10" t="s">
        <v>88</v>
      </c>
      <c r="E31" s="10" t="s">
        <v>33</v>
      </c>
      <c r="F31" s="10" t="s">
        <v>89</v>
      </c>
      <c r="G31" s="10" t="s">
        <v>90</v>
      </c>
      <c r="H31" s="10" t="s">
        <v>20</v>
      </c>
      <c r="I31" s="10" t="s">
        <v>21</v>
      </c>
      <c r="J31" s="10"/>
      <c r="K31" s="11">
        <v>7</v>
      </c>
      <c r="L31" s="11">
        <v>8</v>
      </c>
      <c r="M31" s="11">
        <v>6.5</v>
      </c>
      <c r="N31" s="15">
        <v>6.5</v>
      </c>
      <c r="O31" s="11">
        <v>7</v>
      </c>
      <c r="P31" s="11">
        <v>7.5</v>
      </c>
      <c r="Q31" s="11">
        <v>6.5</v>
      </c>
      <c r="R31" s="11">
        <f>2*K31 +2*L31 + 2*M31 + 2*N31 + O31 + P31 + Q31</f>
        <v>77</v>
      </c>
      <c r="S31" s="20"/>
    </row>
    <row r="33" spans="1:19" ht="19" x14ac:dyDescent="0.25">
      <c r="A33" s="3" t="s">
        <v>91</v>
      </c>
      <c r="B33" s="3"/>
      <c r="K33" s="1"/>
      <c r="L33" s="1"/>
      <c r="M33" s="1"/>
      <c r="N33" s="17" t="s">
        <v>6</v>
      </c>
      <c r="O33" s="1"/>
      <c r="P33" s="1"/>
      <c r="Q33" s="1"/>
      <c r="R33" s="1"/>
      <c r="S33" s="1"/>
    </row>
    <row r="34" spans="1:19" ht="34" x14ac:dyDescent="0.2">
      <c r="A34" s="8" t="s">
        <v>55</v>
      </c>
      <c r="B34" s="8" t="s">
        <v>93</v>
      </c>
      <c r="C34" s="8" t="s">
        <v>15</v>
      </c>
      <c r="D34" s="8" t="s">
        <v>0</v>
      </c>
      <c r="E34" s="8" t="s">
        <v>32</v>
      </c>
      <c r="F34" s="8" t="s">
        <v>1</v>
      </c>
      <c r="G34" s="8" t="s">
        <v>16</v>
      </c>
      <c r="H34" s="8" t="s">
        <v>2</v>
      </c>
      <c r="I34" s="8" t="s">
        <v>17</v>
      </c>
      <c r="J34" s="8" t="s">
        <v>18</v>
      </c>
      <c r="K34" s="9" t="s">
        <v>3</v>
      </c>
      <c r="L34" s="9" t="s">
        <v>4</v>
      </c>
      <c r="M34" s="13" t="s">
        <v>5</v>
      </c>
      <c r="N34" s="16" t="s">
        <v>7</v>
      </c>
      <c r="O34" s="14" t="s">
        <v>8</v>
      </c>
      <c r="P34" s="9" t="s">
        <v>9</v>
      </c>
      <c r="Q34" s="9" t="s">
        <v>10</v>
      </c>
      <c r="R34" s="9" t="s">
        <v>11</v>
      </c>
      <c r="S34" s="13" t="s">
        <v>12</v>
      </c>
    </row>
    <row r="35" spans="1:19" x14ac:dyDescent="0.2">
      <c r="A35" s="10">
        <v>201200281</v>
      </c>
      <c r="B35" s="10" t="s">
        <v>94</v>
      </c>
      <c r="C35" s="10" t="s">
        <v>96</v>
      </c>
      <c r="D35" s="10" t="s">
        <v>100</v>
      </c>
      <c r="E35" s="10" t="s">
        <v>102</v>
      </c>
      <c r="F35" s="10" t="s">
        <v>106</v>
      </c>
      <c r="G35" s="10" t="s">
        <v>107</v>
      </c>
      <c r="H35" s="10" t="s">
        <v>108</v>
      </c>
      <c r="I35" s="10" t="s">
        <v>109</v>
      </c>
      <c r="J35" s="10"/>
      <c r="K35" s="11">
        <v>6.5</v>
      </c>
      <c r="L35" s="11">
        <v>6</v>
      </c>
      <c r="M35" s="11">
        <v>6.5</v>
      </c>
      <c r="N35" s="15">
        <v>7</v>
      </c>
      <c r="O35" s="11">
        <v>6</v>
      </c>
      <c r="P35" s="11">
        <v>6.5</v>
      </c>
      <c r="Q35" s="11">
        <v>6.5</v>
      </c>
      <c r="R35" s="11">
        <f>2*K35 +2*L35 + 2*M35 + 2*N35 + O35 + P35 + Q35</f>
        <v>71</v>
      </c>
      <c r="S35" s="20"/>
    </row>
    <row r="36" spans="1:19" ht="28" x14ac:dyDescent="0.2">
      <c r="A36" s="10">
        <v>201702328</v>
      </c>
      <c r="B36" s="10" t="s">
        <v>94</v>
      </c>
      <c r="C36" s="10" t="s">
        <v>97</v>
      </c>
      <c r="D36" s="10" t="s">
        <v>79</v>
      </c>
      <c r="E36" s="10" t="s">
        <v>103</v>
      </c>
      <c r="F36" s="10" t="s">
        <v>110</v>
      </c>
      <c r="G36" s="10" t="s">
        <v>111</v>
      </c>
      <c r="H36" s="10" t="s">
        <v>112</v>
      </c>
      <c r="I36" s="10" t="s">
        <v>113</v>
      </c>
      <c r="J36" s="10"/>
      <c r="K36" s="11">
        <v>6.5</v>
      </c>
      <c r="L36" s="11">
        <v>6.5</v>
      </c>
      <c r="M36" s="11">
        <v>6.5</v>
      </c>
      <c r="N36" s="15">
        <v>7</v>
      </c>
      <c r="O36" s="11">
        <v>7</v>
      </c>
      <c r="P36" s="11">
        <v>6</v>
      </c>
      <c r="Q36" s="11">
        <v>7</v>
      </c>
      <c r="R36" s="11">
        <f t="shared" ref="R36:R38" si="3">2*K36 +2*L36 + 2*M36 + 2*N36 + O36 + P36 + Q36</f>
        <v>73</v>
      </c>
      <c r="S36" s="20"/>
    </row>
    <row r="37" spans="1:19" ht="28" x14ac:dyDescent="0.2">
      <c r="A37" s="10">
        <v>201800629</v>
      </c>
      <c r="B37" s="10" t="s">
        <v>94</v>
      </c>
      <c r="C37" s="10" t="s">
        <v>98</v>
      </c>
      <c r="D37" s="10" t="s">
        <v>101</v>
      </c>
      <c r="E37" s="10" t="s">
        <v>104</v>
      </c>
      <c r="F37" s="10" t="s">
        <v>114</v>
      </c>
      <c r="G37" s="10" t="s">
        <v>115</v>
      </c>
      <c r="H37" s="10" t="s">
        <v>116</v>
      </c>
      <c r="I37" s="10" t="s">
        <v>117</v>
      </c>
      <c r="J37" s="10"/>
      <c r="K37" s="11">
        <v>6.5</v>
      </c>
      <c r="L37" s="11">
        <v>7</v>
      </c>
      <c r="M37" s="11">
        <v>6.5</v>
      </c>
      <c r="N37" s="15">
        <v>7</v>
      </c>
      <c r="O37" s="11">
        <v>6.5</v>
      </c>
      <c r="P37" s="11">
        <v>6.5</v>
      </c>
      <c r="Q37" s="11">
        <v>7</v>
      </c>
      <c r="R37" s="11">
        <f t="shared" si="3"/>
        <v>74</v>
      </c>
      <c r="S37" s="20"/>
    </row>
    <row r="38" spans="1:19" ht="28" x14ac:dyDescent="0.2">
      <c r="A38" s="10">
        <v>202001704</v>
      </c>
      <c r="B38" s="10" t="s">
        <v>95</v>
      </c>
      <c r="C38" s="10" t="s">
        <v>99</v>
      </c>
      <c r="D38" s="10" t="s">
        <v>33</v>
      </c>
      <c r="E38" s="10" t="s">
        <v>105</v>
      </c>
      <c r="F38" s="10" t="s">
        <v>114</v>
      </c>
      <c r="G38" s="10" t="s">
        <v>115</v>
      </c>
      <c r="H38" s="10" t="s">
        <v>118</v>
      </c>
      <c r="I38" s="10" t="s">
        <v>115</v>
      </c>
      <c r="J38" s="10"/>
      <c r="K38" s="11">
        <v>7</v>
      </c>
      <c r="L38" s="11">
        <v>7.5</v>
      </c>
      <c r="M38" s="11">
        <v>8</v>
      </c>
      <c r="N38" s="15">
        <v>8</v>
      </c>
      <c r="O38" s="11">
        <v>7.5</v>
      </c>
      <c r="P38" s="11">
        <v>7</v>
      </c>
      <c r="Q38" s="11">
        <v>7.5</v>
      </c>
      <c r="R38" s="11">
        <f t="shared" si="3"/>
        <v>83</v>
      </c>
      <c r="S38" s="20"/>
    </row>
    <row r="40" spans="1:19" ht="19" x14ac:dyDescent="0.25">
      <c r="A40" s="3" t="s">
        <v>119</v>
      </c>
      <c r="B40" s="3"/>
      <c r="K40" s="1"/>
      <c r="L40" s="1"/>
      <c r="M40" s="1"/>
      <c r="N40" s="17" t="s">
        <v>6</v>
      </c>
      <c r="O40" s="1"/>
      <c r="P40" s="1"/>
      <c r="Q40" s="1"/>
      <c r="R40" s="1"/>
      <c r="S40" s="1"/>
    </row>
    <row r="41" spans="1:19" ht="34" x14ac:dyDescent="0.2">
      <c r="A41" s="8" t="s">
        <v>55</v>
      </c>
      <c r="B41" s="8" t="s">
        <v>93</v>
      </c>
      <c r="C41" s="8" t="s">
        <v>15</v>
      </c>
      <c r="D41" s="8" t="s">
        <v>0</v>
      </c>
      <c r="E41" s="8" t="s">
        <v>32</v>
      </c>
      <c r="F41" s="8" t="s">
        <v>1</v>
      </c>
      <c r="G41" s="8" t="s">
        <v>16</v>
      </c>
      <c r="H41" s="8" t="s">
        <v>2</v>
      </c>
      <c r="I41" s="8" t="s">
        <v>17</v>
      </c>
      <c r="J41" s="8" t="s">
        <v>18</v>
      </c>
      <c r="K41" s="9" t="s">
        <v>3</v>
      </c>
      <c r="L41" s="9" t="s">
        <v>4</v>
      </c>
      <c r="M41" s="13" t="s">
        <v>5</v>
      </c>
      <c r="N41" s="16" t="s">
        <v>7</v>
      </c>
      <c r="O41" s="14" t="s">
        <v>8</v>
      </c>
      <c r="P41" s="9" t="s">
        <v>9</v>
      </c>
      <c r="Q41" s="9" t="s">
        <v>10</v>
      </c>
      <c r="R41" s="9" t="s">
        <v>11</v>
      </c>
      <c r="S41" s="13" t="s">
        <v>12</v>
      </c>
    </row>
    <row r="42" spans="1:19" x14ac:dyDescent="0.2">
      <c r="A42" s="10">
        <v>201103158</v>
      </c>
      <c r="B42" s="10" t="s">
        <v>94</v>
      </c>
      <c r="C42" s="10" t="s">
        <v>120</v>
      </c>
      <c r="D42" s="10" t="s">
        <v>33</v>
      </c>
      <c r="E42" s="10" t="s">
        <v>129</v>
      </c>
      <c r="F42" s="10" t="s">
        <v>133</v>
      </c>
      <c r="G42" s="10" t="s">
        <v>134</v>
      </c>
      <c r="H42" s="10" t="s">
        <v>135</v>
      </c>
      <c r="I42" s="10" t="s">
        <v>136</v>
      </c>
      <c r="J42" s="10"/>
      <c r="K42" s="11">
        <v>7.5</v>
      </c>
      <c r="L42" s="11">
        <v>7</v>
      </c>
      <c r="M42" s="11">
        <v>7</v>
      </c>
      <c r="N42" s="15">
        <v>7.5</v>
      </c>
      <c r="O42" s="11">
        <v>7</v>
      </c>
      <c r="P42" s="11">
        <v>7.5</v>
      </c>
      <c r="Q42" s="11">
        <v>8</v>
      </c>
      <c r="R42" s="11">
        <f>2*K42 +2*L42 + 2*M42 + 2*N42 + O42 + P42 + Q42</f>
        <v>80.5</v>
      </c>
      <c r="S42" s="20"/>
    </row>
    <row r="43" spans="1:19" x14ac:dyDescent="0.2">
      <c r="A43" s="10">
        <v>201004546</v>
      </c>
      <c r="B43" s="10" t="s">
        <v>94</v>
      </c>
      <c r="C43" s="10" t="s">
        <v>121</v>
      </c>
      <c r="D43" s="10" t="s">
        <v>126</v>
      </c>
      <c r="E43" s="10" t="s">
        <v>130</v>
      </c>
      <c r="F43" s="10" t="s">
        <v>137</v>
      </c>
      <c r="G43" s="10" t="s">
        <v>138</v>
      </c>
      <c r="H43" s="10" t="s">
        <v>139</v>
      </c>
      <c r="I43" s="10" t="s">
        <v>140</v>
      </c>
      <c r="J43" s="10"/>
      <c r="K43" s="11">
        <v>6</v>
      </c>
      <c r="L43" s="11">
        <v>6.5</v>
      </c>
      <c r="M43" s="11">
        <v>6.5</v>
      </c>
      <c r="N43" s="15">
        <v>6.5</v>
      </c>
      <c r="O43" s="11">
        <v>6.5</v>
      </c>
      <c r="P43" s="11">
        <v>7</v>
      </c>
      <c r="Q43" s="11">
        <v>6.5</v>
      </c>
      <c r="R43" s="11">
        <f t="shared" ref="R43:R47" si="4">2*K43 +2*L43 + 2*M43 + 2*N43 + O43 + P43 + Q43</f>
        <v>71</v>
      </c>
      <c r="S43" s="20"/>
    </row>
    <row r="44" spans="1:19" x14ac:dyDescent="0.2">
      <c r="A44" s="10">
        <v>201402096</v>
      </c>
      <c r="B44" s="10" t="s">
        <v>94</v>
      </c>
      <c r="C44" s="10" t="s">
        <v>122</v>
      </c>
      <c r="D44" s="10" t="s">
        <v>77</v>
      </c>
      <c r="E44" s="10" t="s">
        <v>131</v>
      </c>
      <c r="F44" s="10" t="s">
        <v>141</v>
      </c>
      <c r="G44" s="10" t="s">
        <v>142</v>
      </c>
      <c r="H44" s="10" t="s">
        <v>143</v>
      </c>
      <c r="I44" s="10" t="s">
        <v>144</v>
      </c>
      <c r="J44" s="10"/>
      <c r="K44" s="11">
        <v>6.5</v>
      </c>
      <c r="L44" s="11">
        <v>6</v>
      </c>
      <c r="M44" s="11">
        <v>7.5</v>
      </c>
      <c r="N44" s="15">
        <v>6.5</v>
      </c>
      <c r="O44" s="11">
        <v>6.5</v>
      </c>
      <c r="P44" s="11">
        <v>7</v>
      </c>
      <c r="Q44" s="11">
        <v>7</v>
      </c>
      <c r="R44" s="11">
        <f t="shared" si="4"/>
        <v>73.5</v>
      </c>
      <c r="S44" s="20"/>
    </row>
    <row r="45" spans="1:19" x14ac:dyDescent="0.2">
      <c r="A45" s="10">
        <v>201602459</v>
      </c>
      <c r="B45" s="10" t="s">
        <v>94</v>
      </c>
      <c r="C45" s="10" t="s">
        <v>123</v>
      </c>
      <c r="D45" s="10" t="s">
        <v>48</v>
      </c>
      <c r="E45" s="10" t="s">
        <v>33</v>
      </c>
      <c r="F45" s="10" t="s">
        <v>141</v>
      </c>
      <c r="G45" s="10" t="s">
        <v>142</v>
      </c>
      <c r="H45" s="10" t="s">
        <v>145</v>
      </c>
      <c r="I45" s="10" t="s">
        <v>146</v>
      </c>
      <c r="J45" s="10"/>
      <c r="K45" s="11">
        <v>6.5</v>
      </c>
      <c r="L45" s="11">
        <v>6</v>
      </c>
      <c r="M45" s="11">
        <v>6.5</v>
      </c>
      <c r="N45" s="15">
        <v>6</v>
      </c>
      <c r="O45" s="11">
        <v>6</v>
      </c>
      <c r="P45" s="11">
        <v>7</v>
      </c>
      <c r="Q45" s="11">
        <v>5.5</v>
      </c>
      <c r="R45" s="11">
        <f t="shared" si="4"/>
        <v>68.5</v>
      </c>
      <c r="S45" s="20"/>
    </row>
    <row r="46" spans="1:19" ht="28" x14ac:dyDescent="0.2">
      <c r="A46" s="10">
        <v>201701990</v>
      </c>
      <c r="B46" s="10" t="s">
        <v>94</v>
      </c>
      <c r="C46" s="10" t="s">
        <v>124</v>
      </c>
      <c r="D46" s="10" t="s">
        <v>127</v>
      </c>
      <c r="E46" s="10" t="s">
        <v>132</v>
      </c>
      <c r="F46" s="10" t="s">
        <v>147</v>
      </c>
      <c r="G46" s="10" t="s">
        <v>148</v>
      </c>
      <c r="H46" s="10" t="s">
        <v>149</v>
      </c>
      <c r="I46" s="10" t="s">
        <v>150</v>
      </c>
      <c r="J46" s="10"/>
      <c r="K46" s="11">
        <v>6.5</v>
      </c>
      <c r="L46" s="11">
        <v>6</v>
      </c>
      <c r="M46" s="11">
        <v>7</v>
      </c>
      <c r="N46" s="15">
        <v>6.5</v>
      </c>
      <c r="O46" s="11">
        <v>6</v>
      </c>
      <c r="P46" s="11">
        <v>7</v>
      </c>
      <c r="Q46" s="11">
        <v>6.5</v>
      </c>
      <c r="R46" s="11">
        <f t="shared" si="4"/>
        <v>71.5</v>
      </c>
      <c r="S46" s="20"/>
    </row>
    <row r="47" spans="1:19" x14ac:dyDescent="0.2">
      <c r="A47" s="10">
        <v>201902427</v>
      </c>
      <c r="B47" s="10" t="s">
        <v>94</v>
      </c>
      <c r="C47" s="10" t="s">
        <v>125</v>
      </c>
      <c r="D47" s="10" t="s">
        <v>128</v>
      </c>
      <c r="E47" s="10" t="s">
        <v>33</v>
      </c>
      <c r="F47" s="10" t="s">
        <v>135</v>
      </c>
      <c r="G47" s="10" t="s">
        <v>136</v>
      </c>
      <c r="H47" s="10" t="s">
        <v>135</v>
      </c>
      <c r="I47" s="10" t="s">
        <v>136</v>
      </c>
      <c r="J47" s="10"/>
      <c r="K47" s="11">
        <v>7.5</v>
      </c>
      <c r="L47" s="11">
        <v>7</v>
      </c>
      <c r="M47" s="11">
        <v>7</v>
      </c>
      <c r="N47" s="15">
        <v>7</v>
      </c>
      <c r="O47" s="11">
        <v>6.5</v>
      </c>
      <c r="P47" s="11">
        <v>7</v>
      </c>
      <c r="Q47" s="11">
        <v>7</v>
      </c>
      <c r="R47" s="11">
        <f t="shared" si="4"/>
        <v>77.5</v>
      </c>
      <c r="S47" s="20"/>
    </row>
    <row r="49" spans="1:19" ht="19" x14ac:dyDescent="0.25">
      <c r="A49" s="3" t="s">
        <v>151</v>
      </c>
      <c r="B49" s="3"/>
      <c r="K49" s="1"/>
      <c r="L49" s="1"/>
      <c r="M49" s="1"/>
      <c r="N49" s="17" t="s">
        <v>6</v>
      </c>
      <c r="O49" s="1"/>
      <c r="P49" s="1"/>
      <c r="Q49" s="1"/>
      <c r="R49" s="1"/>
      <c r="S49" s="1"/>
    </row>
    <row r="50" spans="1:19" ht="34" x14ac:dyDescent="0.2">
      <c r="A50" s="8" t="s">
        <v>55</v>
      </c>
      <c r="B50" s="8" t="s">
        <v>93</v>
      </c>
      <c r="C50" s="8" t="s">
        <v>15</v>
      </c>
      <c r="D50" s="8" t="s">
        <v>0</v>
      </c>
      <c r="E50" s="8" t="s">
        <v>32</v>
      </c>
      <c r="F50" s="8" t="s">
        <v>1</v>
      </c>
      <c r="G50" s="8" t="s">
        <v>16</v>
      </c>
      <c r="H50" s="8" t="s">
        <v>2</v>
      </c>
      <c r="I50" s="8" t="s">
        <v>17</v>
      </c>
      <c r="J50" s="8" t="s">
        <v>18</v>
      </c>
      <c r="K50" s="9" t="s">
        <v>3</v>
      </c>
      <c r="L50" s="9" t="s">
        <v>4</v>
      </c>
      <c r="M50" s="13" t="s">
        <v>5</v>
      </c>
      <c r="N50" s="16" t="s">
        <v>7</v>
      </c>
      <c r="O50" s="14" t="s">
        <v>8</v>
      </c>
      <c r="P50" s="9" t="s">
        <v>9</v>
      </c>
      <c r="Q50" s="9" t="s">
        <v>10</v>
      </c>
      <c r="R50" s="9" t="s">
        <v>11</v>
      </c>
      <c r="S50" s="13" t="s">
        <v>12</v>
      </c>
    </row>
    <row r="51" spans="1:19" ht="42" x14ac:dyDescent="0.2">
      <c r="A51" s="10">
        <v>201500004</v>
      </c>
      <c r="B51" s="10" t="s">
        <v>94</v>
      </c>
      <c r="C51" s="10" t="s">
        <v>152</v>
      </c>
      <c r="D51" s="10" t="s">
        <v>155</v>
      </c>
      <c r="E51" s="10" t="s">
        <v>156</v>
      </c>
      <c r="F51" s="10" t="s">
        <v>157</v>
      </c>
      <c r="G51" s="10" t="s">
        <v>158</v>
      </c>
      <c r="H51" s="10" t="s">
        <v>159</v>
      </c>
      <c r="I51" s="10" t="s">
        <v>160</v>
      </c>
      <c r="J51" s="10"/>
      <c r="K51" s="11">
        <v>8</v>
      </c>
      <c r="L51" s="11">
        <v>6.5</v>
      </c>
      <c r="M51" s="11">
        <v>6</v>
      </c>
      <c r="N51" s="15">
        <v>6.5</v>
      </c>
      <c r="O51" s="11">
        <v>6</v>
      </c>
      <c r="P51" s="11">
        <v>6</v>
      </c>
      <c r="Q51" s="11">
        <v>7</v>
      </c>
      <c r="R51" s="11">
        <f>2*K51 +2*L51 + 2*M51 + 2*N51 + O51 + P51 + Q51</f>
        <v>73</v>
      </c>
      <c r="S51" s="20"/>
    </row>
    <row r="52" spans="1:19" ht="28" x14ac:dyDescent="0.2">
      <c r="A52" s="10">
        <v>201701055</v>
      </c>
      <c r="B52" s="10" t="s">
        <v>94</v>
      </c>
      <c r="C52" s="10" t="s">
        <v>153</v>
      </c>
      <c r="D52" s="10" t="s">
        <v>78</v>
      </c>
      <c r="E52" s="10" t="s">
        <v>22</v>
      </c>
      <c r="F52" s="10" t="s">
        <v>161</v>
      </c>
      <c r="G52" s="10" t="s">
        <v>162</v>
      </c>
      <c r="H52" s="10" t="s">
        <v>163</v>
      </c>
      <c r="I52" s="10" t="s">
        <v>164</v>
      </c>
      <c r="J52" s="10"/>
      <c r="K52" s="11">
        <v>7.5</v>
      </c>
      <c r="L52" s="11">
        <v>6.5</v>
      </c>
      <c r="M52" s="11">
        <v>5.5</v>
      </c>
      <c r="N52" s="15">
        <v>5.5</v>
      </c>
      <c r="O52" s="11">
        <v>6</v>
      </c>
      <c r="P52" s="11">
        <v>5.5</v>
      </c>
      <c r="Q52" s="11">
        <v>6</v>
      </c>
      <c r="R52" s="11">
        <f t="shared" ref="R52:R53" si="5">2*K52 +2*L52 + 2*M52 + 2*N52 + O52 + P52 + Q52</f>
        <v>67.5</v>
      </c>
      <c r="S52" s="20"/>
    </row>
    <row r="53" spans="1:19" x14ac:dyDescent="0.2">
      <c r="A53" s="10">
        <v>201800376</v>
      </c>
      <c r="B53" s="10" t="s">
        <v>94</v>
      </c>
      <c r="C53" s="10" t="s">
        <v>154</v>
      </c>
      <c r="D53" s="10" t="s">
        <v>13</v>
      </c>
      <c r="E53" s="10" t="s">
        <v>33</v>
      </c>
      <c r="F53" s="10" t="s">
        <v>165</v>
      </c>
      <c r="G53" s="10" t="s">
        <v>166</v>
      </c>
      <c r="H53" s="10" t="s">
        <v>167</v>
      </c>
      <c r="I53" s="10" t="s">
        <v>168</v>
      </c>
      <c r="J53" s="10"/>
      <c r="K53" s="11">
        <v>6.5</v>
      </c>
      <c r="L53" s="11">
        <v>6.5</v>
      </c>
      <c r="M53" s="11">
        <v>6</v>
      </c>
      <c r="N53" s="15">
        <v>6.5</v>
      </c>
      <c r="O53" s="11">
        <v>6</v>
      </c>
      <c r="P53" s="11">
        <v>6</v>
      </c>
      <c r="Q53" s="11">
        <v>6.5</v>
      </c>
      <c r="R53" s="11">
        <f t="shared" si="5"/>
        <v>69.5</v>
      </c>
      <c r="S53" s="20"/>
    </row>
    <row r="55" spans="1:19" ht="19" x14ac:dyDescent="0.25">
      <c r="A55" s="3" t="s">
        <v>169</v>
      </c>
      <c r="B55" s="3"/>
      <c r="K55" s="1"/>
      <c r="L55" s="1"/>
      <c r="M55" s="1"/>
      <c r="N55" s="17" t="s">
        <v>6</v>
      </c>
      <c r="O55" s="1"/>
      <c r="P55" s="1"/>
      <c r="Q55" s="1"/>
      <c r="R55" s="1"/>
      <c r="S55" s="1"/>
    </row>
    <row r="56" spans="1:19" ht="34" x14ac:dyDescent="0.2">
      <c r="A56" s="8" t="s">
        <v>55</v>
      </c>
      <c r="B56" s="8" t="s">
        <v>93</v>
      </c>
      <c r="C56" s="8" t="s">
        <v>15</v>
      </c>
      <c r="D56" s="8" t="s">
        <v>0</v>
      </c>
      <c r="E56" s="8" t="s">
        <v>32</v>
      </c>
      <c r="F56" s="8" t="s">
        <v>1</v>
      </c>
      <c r="G56" s="8" t="s">
        <v>16</v>
      </c>
      <c r="H56" s="8" t="s">
        <v>2</v>
      </c>
      <c r="I56" s="8" t="s">
        <v>17</v>
      </c>
      <c r="J56" s="8" t="s">
        <v>18</v>
      </c>
      <c r="K56" s="9" t="s">
        <v>3</v>
      </c>
      <c r="L56" s="9" t="s">
        <v>4</v>
      </c>
      <c r="M56" s="13" t="s">
        <v>5</v>
      </c>
      <c r="N56" s="16" t="s">
        <v>7</v>
      </c>
      <c r="O56" s="14" t="s">
        <v>8</v>
      </c>
      <c r="P56" s="9" t="s">
        <v>9</v>
      </c>
      <c r="Q56" s="9" t="s">
        <v>10</v>
      </c>
      <c r="R56" s="9" t="s">
        <v>11</v>
      </c>
      <c r="S56" s="13" t="s">
        <v>12</v>
      </c>
    </row>
    <row r="57" spans="1:19" ht="28" x14ac:dyDescent="0.2">
      <c r="A57" s="10">
        <v>201400872</v>
      </c>
      <c r="B57" s="10" t="s">
        <v>94</v>
      </c>
      <c r="C57" s="10" t="s">
        <v>170</v>
      </c>
      <c r="D57" s="10" t="s">
        <v>171</v>
      </c>
      <c r="E57" s="10" t="s">
        <v>45</v>
      </c>
      <c r="F57" s="10" t="s">
        <v>172</v>
      </c>
      <c r="G57" s="10" t="s">
        <v>173</v>
      </c>
      <c r="H57" s="10" t="s">
        <v>174</v>
      </c>
      <c r="I57" s="10" t="s">
        <v>175</v>
      </c>
      <c r="J57" s="10"/>
      <c r="K57" s="11">
        <v>7</v>
      </c>
      <c r="L57" s="11">
        <v>7</v>
      </c>
      <c r="M57" s="11">
        <v>6.5</v>
      </c>
      <c r="N57" s="15">
        <v>7</v>
      </c>
      <c r="O57" s="11">
        <v>6.5</v>
      </c>
      <c r="P57" s="11">
        <v>6.5</v>
      </c>
      <c r="Q57" s="11">
        <v>7</v>
      </c>
      <c r="R57" s="11">
        <f>2*K57 +2*L57 + 2*M57 + 2*N57 + O57 + P57 + Q57</f>
        <v>75</v>
      </c>
      <c r="S57" s="20"/>
    </row>
    <row r="59" spans="1:19" ht="19" x14ac:dyDescent="0.25">
      <c r="A59" s="3" t="s">
        <v>176</v>
      </c>
      <c r="B59" s="3"/>
      <c r="K59" s="1"/>
      <c r="L59" s="1"/>
      <c r="M59" s="1"/>
      <c r="N59" s="17" t="s">
        <v>6</v>
      </c>
      <c r="O59" s="1"/>
      <c r="P59" s="1"/>
      <c r="Q59" s="1"/>
      <c r="R59" s="1"/>
      <c r="S59" s="1"/>
    </row>
    <row r="60" spans="1:19" ht="34" x14ac:dyDescent="0.2">
      <c r="A60" s="8" t="s">
        <v>55</v>
      </c>
      <c r="B60" s="8" t="s">
        <v>93</v>
      </c>
      <c r="C60" s="8" t="s">
        <v>15</v>
      </c>
      <c r="D60" s="8" t="s">
        <v>0</v>
      </c>
      <c r="E60" s="8" t="s">
        <v>32</v>
      </c>
      <c r="F60" s="8" t="s">
        <v>1</v>
      </c>
      <c r="G60" s="8" t="s">
        <v>16</v>
      </c>
      <c r="H60" s="8" t="s">
        <v>2</v>
      </c>
      <c r="I60" s="8" t="s">
        <v>17</v>
      </c>
      <c r="J60" s="8" t="s">
        <v>18</v>
      </c>
      <c r="K60" s="9" t="s">
        <v>3</v>
      </c>
      <c r="L60" s="9" t="s">
        <v>4</v>
      </c>
      <c r="M60" s="13" t="s">
        <v>5</v>
      </c>
      <c r="N60" s="16" t="s">
        <v>7</v>
      </c>
      <c r="O60" s="14" t="s">
        <v>8</v>
      </c>
      <c r="P60" s="9" t="s">
        <v>9</v>
      </c>
      <c r="Q60" s="9" t="s">
        <v>10</v>
      </c>
      <c r="R60" s="9" t="s">
        <v>11</v>
      </c>
      <c r="S60" s="13" t="s">
        <v>12</v>
      </c>
    </row>
    <row r="61" spans="1:19" x14ac:dyDescent="0.2">
      <c r="A61" s="10">
        <v>201802187</v>
      </c>
      <c r="B61" s="10" t="s">
        <v>94</v>
      </c>
      <c r="C61" s="10" t="s">
        <v>177</v>
      </c>
      <c r="D61" s="10" t="s">
        <v>180</v>
      </c>
      <c r="E61" s="10" t="s">
        <v>100</v>
      </c>
      <c r="F61" s="10" t="s">
        <v>183</v>
      </c>
      <c r="G61" s="10" t="s">
        <v>184</v>
      </c>
      <c r="H61" s="10" t="s">
        <v>185</v>
      </c>
      <c r="I61" s="10" t="s">
        <v>186</v>
      </c>
      <c r="J61" s="10"/>
      <c r="K61" s="11">
        <v>6</v>
      </c>
      <c r="L61" s="11">
        <v>6</v>
      </c>
      <c r="M61" s="11">
        <v>6.5</v>
      </c>
      <c r="N61" s="15">
        <v>6</v>
      </c>
      <c r="O61" s="11">
        <v>6.5</v>
      </c>
      <c r="P61" s="11">
        <v>6.5</v>
      </c>
      <c r="Q61" s="11">
        <v>7</v>
      </c>
      <c r="R61" s="11">
        <f>2*K61+2*L61 + 2*M61 + 2*N61 + O61 + P61 + Q61</f>
        <v>69</v>
      </c>
      <c r="S61" s="20"/>
    </row>
    <row r="62" spans="1:19" ht="42" x14ac:dyDescent="0.2">
      <c r="A62" s="10">
        <v>202001784</v>
      </c>
      <c r="B62" s="10" t="s">
        <v>94</v>
      </c>
      <c r="C62" s="10" t="s">
        <v>178</v>
      </c>
      <c r="D62" s="10" t="s">
        <v>181</v>
      </c>
      <c r="E62" s="10" t="s">
        <v>19</v>
      </c>
      <c r="F62" s="10" t="s">
        <v>187</v>
      </c>
      <c r="G62" s="10" t="s">
        <v>188</v>
      </c>
      <c r="H62" s="10" t="s">
        <v>189</v>
      </c>
      <c r="I62" s="10" t="s">
        <v>190</v>
      </c>
      <c r="J62" s="10"/>
      <c r="K62" s="11">
        <v>7.5</v>
      </c>
      <c r="L62" s="11">
        <v>8</v>
      </c>
      <c r="M62" s="11">
        <v>7</v>
      </c>
      <c r="N62" s="15">
        <v>7.5</v>
      </c>
      <c r="O62" s="11">
        <v>7.5</v>
      </c>
      <c r="P62" s="11">
        <v>7.5</v>
      </c>
      <c r="Q62" s="11">
        <v>8</v>
      </c>
      <c r="R62" s="11">
        <f t="shared" ref="R62:R63" si="6">2*K62+2*L62 + 2*M62 + 2*N62 + O62 + P62 + Q62</f>
        <v>83</v>
      </c>
      <c r="S62" s="20"/>
    </row>
    <row r="63" spans="1:19" ht="28" x14ac:dyDescent="0.2">
      <c r="A63" s="10">
        <v>201800257</v>
      </c>
      <c r="B63" s="10" t="s">
        <v>95</v>
      </c>
      <c r="C63" s="10" t="s">
        <v>179</v>
      </c>
      <c r="D63" s="10" t="s">
        <v>101</v>
      </c>
      <c r="E63" s="10" t="s">
        <v>182</v>
      </c>
      <c r="F63" s="10" t="s">
        <v>191</v>
      </c>
      <c r="G63" s="10" t="s">
        <v>192</v>
      </c>
      <c r="H63" s="10" t="s">
        <v>191</v>
      </c>
      <c r="I63" s="10" t="s">
        <v>192</v>
      </c>
      <c r="J63" s="10" t="s">
        <v>902</v>
      </c>
      <c r="K63" s="11"/>
      <c r="L63" s="11"/>
      <c r="M63" s="11"/>
      <c r="N63" s="15"/>
      <c r="O63" s="11"/>
      <c r="P63" s="11"/>
      <c r="Q63" s="11"/>
      <c r="R63" s="11">
        <f t="shared" si="6"/>
        <v>0</v>
      </c>
      <c r="S63" s="20"/>
    </row>
    <row r="65" spans="1:19" ht="19" x14ac:dyDescent="0.25">
      <c r="A65" s="3" t="s">
        <v>193</v>
      </c>
      <c r="B65" s="3"/>
      <c r="K65" s="1"/>
      <c r="L65" s="1"/>
      <c r="M65" s="1"/>
      <c r="N65" s="17" t="s">
        <v>6</v>
      </c>
      <c r="O65" s="1"/>
      <c r="P65" s="1"/>
      <c r="Q65" s="1"/>
      <c r="R65" s="1"/>
      <c r="S65" s="1"/>
    </row>
    <row r="66" spans="1:19" ht="34" x14ac:dyDescent="0.2">
      <c r="A66" s="8" t="s">
        <v>55</v>
      </c>
      <c r="B66" s="8" t="s">
        <v>93</v>
      </c>
      <c r="C66" s="8" t="s">
        <v>15</v>
      </c>
      <c r="D66" s="8" t="s">
        <v>0</v>
      </c>
      <c r="E66" s="8" t="s">
        <v>32</v>
      </c>
      <c r="F66" s="8" t="s">
        <v>1</v>
      </c>
      <c r="G66" s="8" t="s">
        <v>16</v>
      </c>
      <c r="H66" s="8" t="s">
        <v>2</v>
      </c>
      <c r="I66" s="8" t="s">
        <v>17</v>
      </c>
      <c r="J66" s="8" t="s">
        <v>18</v>
      </c>
      <c r="K66" s="9" t="s">
        <v>3</v>
      </c>
      <c r="L66" s="9" t="s">
        <v>4</v>
      </c>
      <c r="M66" s="13" t="s">
        <v>5</v>
      </c>
      <c r="N66" s="16" t="s">
        <v>7</v>
      </c>
      <c r="O66" s="14" t="s">
        <v>8</v>
      </c>
      <c r="P66" s="9" t="s">
        <v>9</v>
      </c>
      <c r="Q66" s="9" t="s">
        <v>10</v>
      </c>
      <c r="R66" s="9" t="s">
        <v>11</v>
      </c>
      <c r="S66" s="13" t="s">
        <v>12</v>
      </c>
    </row>
    <row r="67" spans="1:19" ht="28" x14ac:dyDescent="0.2">
      <c r="A67" s="10">
        <v>201900927</v>
      </c>
      <c r="B67" s="10" t="s">
        <v>94</v>
      </c>
      <c r="C67" s="10" t="s">
        <v>194</v>
      </c>
      <c r="D67" s="10" t="s">
        <v>195</v>
      </c>
      <c r="E67" s="10" t="s">
        <v>196</v>
      </c>
      <c r="F67" s="10" t="s">
        <v>197</v>
      </c>
      <c r="G67" s="10" t="s">
        <v>198</v>
      </c>
      <c r="H67" s="10" t="s">
        <v>197</v>
      </c>
      <c r="I67" s="10" t="s">
        <v>198</v>
      </c>
      <c r="J67" s="10"/>
      <c r="K67" s="11">
        <v>7</v>
      </c>
      <c r="L67" s="11">
        <v>7</v>
      </c>
      <c r="M67" s="11">
        <v>7</v>
      </c>
      <c r="N67" s="15">
        <v>7</v>
      </c>
      <c r="O67" s="11">
        <v>7</v>
      </c>
      <c r="P67" s="11">
        <v>7</v>
      </c>
      <c r="Q67" s="11">
        <v>7</v>
      </c>
      <c r="R67" s="11">
        <f>2*K67 +2*L67 + 2*M67 + 2*N67 + O67 + P67 + Q67</f>
        <v>77</v>
      </c>
      <c r="S67" s="20"/>
    </row>
    <row r="69" spans="1:19" ht="19" x14ac:dyDescent="0.25">
      <c r="A69" s="3" t="s">
        <v>199</v>
      </c>
      <c r="B69" s="3"/>
      <c r="K69" s="1"/>
      <c r="L69" s="1"/>
      <c r="M69" s="1"/>
      <c r="N69" s="17" t="s">
        <v>6</v>
      </c>
      <c r="O69" s="1"/>
      <c r="P69" s="1"/>
      <c r="Q69" s="1"/>
      <c r="R69" s="1"/>
      <c r="S69" s="1"/>
    </row>
    <row r="70" spans="1:19" ht="34" x14ac:dyDescent="0.2">
      <c r="A70" s="8" t="s">
        <v>55</v>
      </c>
      <c r="B70" s="8" t="s">
        <v>93</v>
      </c>
      <c r="C70" s="8" t="s">
        <v>15</v>
      </c>
      <c r="D70" s="8" t="s">
        <v>0</v>
      </c>
      <c r="E70" s="8" t="s">
        <v>32</v>
      </c>
      <c r="F70" s="8" t="s">
        <v>1</v>
      </c>
      <c r="G70" s="8" t="s">
        <v>16</v>
      </c>
      <c r="H70" s="8" t="s">
        <v>2</v>
      </c>
      <c r="I70" s="8" t="s">
        <v>17</v>
      </c>
      <c r="J70" s="8" t="s">
        <v>18</v>
      </c>
      <c r="K70" s="9" t="s">
        <v>3</v>
      </c>
      <c r="L70" s="9" t="s">
        <v>4</v>
      </c>
      <c r="M70" s="13" t="s">
        <v>5</v>
      </c>
      <c r="N70" s="16" t="s">
        <v>7</v>
      </c>
      <c r="O70" s="14" t="s">
        <v>8</v>
      </c>
      <c r="P70" s="9" t="s">
        <v>9</v>
      </c>
      <c r="Q70" s="9" t="s">
        <v>10</v>
      </c>
      <c r="R70" s="9" t="s">
        <v>11</v>
      </c>
      <c r="S70" s="13" t="s">
        <v>12</v>
      </c>
    </row>
    <row r="71" spans="1:19" x14ac:dyDescent="0.2">
      <c r="A71" s="10">
        <v>202003905</v>
      </c>
      <c r="B71" s="10" t="s">
        <v>94</v>
      </c>
      <c r="C71" s="10" t="s">
        <v>200</v>
      </c>
      <c r="D71" s="10" t="s">
        <v>79</v>
      </c>
      <c r="E71" s="10" t="s">
        <v>201</v>
      </c>
      <c r="F71" s="10" t="s">
        <v>202</v>
      </c>
      <c r="G71" s="10" t="s">
        <v>203</v>
      </c>
      <c r="H71" s="10" t="s">
        <v>202</v>
      </c>
      <c r="I71" s="10" t="s">
        <v>203</v>
      </c>
      <c r="J71" s="10"/>
      <c r="K71" s="11">
        <v>7</v>
      </c>
      <c r="L71" s="11">
        <v>7</v>
      </c>
      <c r="M71" s="11">
        <v>6.5</v>
      </c>
      <c r="N71" s="15">
        <v>6.5</v>
      </c>
      <c r="O71" s="11">
        <v>7</v>
      </c>
      <c r="P71" s="11">
        <v>7</v>
      </c>
      <c r="Q71" s="11">
        <v>7</v>
      </c>
      <c r="R71" s="11">
        <f>2*K71 +2*L71 + 2*M71 + 2*N71 + O71 + P71 + Q71</f>
        <v>75</v>
      </c>
      <c r="S71" s="20"/>
    </row>
    <row r="72" spans="1:19" x14ac:dyDescent="0.2">
      <c r="A72" s="10">
        <v>201400235</v>
      </c>
      <c r="B72" s="10" t="s">
        <v>94</v>
      </c>
      <c r="C72" s="10" t="s">
        <v>204</v>
      </c>
      <c r="D72" s="10" t="s">
        <v>33</v>
      </c>
      <c r="E72" s="10" t="s">
        <v>205</v>
      </c>
      <c r="F72" s="10" t="s">
        <v>206</v>
      </c>
      <c r="G72" s="10" t="s">
        <v>207</v>
      </c>
      <c r="H72" s="10" t="s">
        <v>208</v>
      </c>
      <c r="I72" s="10" t="s">
        <v>209</v>
      </c>
      <c r="J72" s="10"/>
      <c r="K72" s="11">
        <v>6.5</v>
      </c>
      <c r="L72" s="11">
        <v>6</v>
      </c>
      <c r="M72" s="11">
        <v>7.5</v>
      </c>
      <c r="N72" s="15">
        <v>7</v>
      </c>
      <c r="O72" s="11">
        <v>6.5</v>
      </c>
      <c r="P72" s="11">
        <v>6.5</v>
      </c>
      <c r="Q72" s="11">
        <v>7</v>
      </c>
      <c r="R72" s="11">
        <f t="shared" ref="R72:R84" si="7">2*K72 +2*L72 + 2*M72 + 2*N72 + O72 + P72 + Q72</f>
        <v>74</v>
      </c>
      <c r="S72" s="20"/>
    </row>
    <row r="73" spans="1:19" x14ac:dyDescent="0.2">
      <c r="A73" s="10">
        <v>201400426</v>
      </c>
      <c r="B73" s="10" t="s">
        <v>94</v>
      </c>
      <c r="C73" s="10" t="s">
        <v>210</v>
      </c>
      <c r="D73" s="10" t="s">
        <v>221</v>
      </c>
      <c r="E73" s="10" t="s">
        <v>156</v>
      </c>
      <c r="F73" s="10" t="s">
        <v>228</v>
      </c>
      <c r="G73" s="10" t="s">
        <v>229</v>
      </c>
      <c r="H73" s="10" t="s">
        <v>230</v>
      </c>
      <c r="I73" s="10" t="s">
        <v>231</v>
      </c>
      <c r="J73" s="10"/>
      <c r="K73" s="11">
        <v>5.5</v>
      </c>
      <c r="L73" s="11">
        <v>6</v>
      </c>
      <c r="M73" s="11">
        <v>6.5</v>
      </c>
      <c r="N73" s="15">
        <v>6.5</v>
      </c>
      <c r="O73" s="11">
        <v>6.5</v>
      </c>
      <c r="P73" s="11">
        <v>6.5</v>
      </c>
      <c r="Q73" s="11">
        <v>7</v>
      </c>
      <c r="R73" s="11">
        <f t="shared" si="7"/>
        <v>69</v>
      </c>
      <c r="S73" s="20"/>
    </row>
    <row r="74" spans="1:19" ht="28" x14ac:dyDescent="0.2">
      <c r="A74" s="10">
        <v>201700140</v>
      </c>
      <c r="B74" s="10" t="s">
        <v>94</v>
      </c>
      <c r="C74" s="10" t="s">
        <v>211</v>
      </c>
      <c r="D74" s="10" t="s">
        <v>48</v>
      </c>
      <c r="E74" s="10" t="s">
        <v>224</v>
      </c>
      <c r="F74" s="10" t="s">
        <v>232</v>
      </c>
      <c r="G74" s="10" t="s">
        <v>233</v>
      </c>
      <c r="H74" s="10" t="s">
        <v>234</v>
      </c>
      <c r="I74" s="10" t="s">
        <v>235</v>
      </c>
      <c r="J74" s="10"/>
      <c r="K74" s="11">
        <v>6.5</v>
      </c>
      <c r="L74" s="11">
        <v>6.5</v>
      </c>
      <c r="M74" s="11">
        <v>6.5</v>
      </c>
      <c r="N74" s="15">
        <v>6.5</v>
      </c>
      <c r="O74" s="11">
        <v>7</v>
      </c>
      <c r="P74" s="11">
        <v>6.5</v>
      </c>
      <c r="Q74" s="11">
        <v>7</v>
      </c>
      <c r="R74" s="11">
        <f t="shared" si="7"/>
        <v>72.5</v>
      </c>
      <c r="S74" s="20"/>
    </row>
    <row r="75" spans="1:19" x14ac:dyDescent="0.2">
      <c r="A75" s="10">
        <v>201703658</v>
      </c>
      <c r="B75" s="10" t="s">
        <v>94</v>
      </c>
      <c r="C75" s="10" t="s">
        <v>212</v>
      </c>
      <c r="D75" s="10" t="s">
        <v>222</v>
      </c>
      <c r="E75" s="10" t="s">
        <v>49</v>
      </c>
      <c r="F75" s="10" t="s">
        <v>202</v>
      </c>
      <c r="G75" s="10" t="s">
        <v>203</v>
      </c>
      <c r="H75" s="10" t="s">
        <v>202</v>
      </c>
      <c r="I75" s="10" t="s">
        <v>203</v>
      </c>
      <c r="J75" s="10"/>
      <c r="K75" s="11">
        <v>8</v>
      </c>
      <c r="L75" s="11">
        <v>7.5</v>
      </c>
      <c r="M75" s="11">
        <v>7</v>
      </c>
      <c r="N75" s="15">
        <v>7.5</v>
      </c>
      <c r="O75" s="11">
        <v>7</v>
      </c>
      <c r="P75" s="11">
        <v>7</v>
      </c>
      <c r="Q75" s="11">
        <v>6.5</v>
      </c>
      <c r="R75" s="11">
        <f t="shared" si="7"/>
        <v>80.5</v>
      </c>
      <c r="S75" s="20"/>
    </row>
    <row r="76" spans="1:19" ht="28" x14ac:dyDescent="0.2">
      <c r="A76" s="10">
        <v>201800798</v>
      </c>
      <c r="B76" s="10" t="s">
        <v>94</v>
      </c>
      <c r="C76" s="10" t="s">
        <v>213</v>
      </c>
      <c r="D76" s="10" t="s">
        <v>195</v>
      </c>
      <c r="E76" s="10" t="s">
        <v>205</v>
      </c>
      <c r="F76" s="10" t="s">
        <v>236</v>
      </c>
      <c r="G76" s="10" t="s">
        <v>237</v>
      </c>
      <c r="H76" s="10" t="s">
        <v>238</v>
      </c>
      <c r="I76" s="10" t="s">
        <v>239</v>
      </c>
      <c r="J76" s="10"/>
      <c r="K76" s="11">
        <v>5</v>
      </c>
      <c r="L76" s="11">
        <v>6</v>
      </c>
      <c r="M76" s="11">
        <v>6.5</v>
      </c>
      <c r="N76" s="15">
        <v>6.5</v>
      </c>
      <c r="O76" s="11">
        <v>6</v>
      </c>
      <c r="P76" s="11">
        <v>6.5</v>
      </c>
      <c r="Q76" s="11">
        <v>7</v>
      </c>
      <c r="R76" s="11">
        <f t="shared" si="7"/>
        <v>67.5</v>
      </c>
      <c r="S76" s="20"/>
    </row>
    <row r="77" spans="1:19" ht="28" x14ac:dyDescent="0.2">
      <c r="A77" s="10">
        <v>201801852</v>
      </c>
      <c r="B77" s="10" t="s">
        <v>94</v>
      </c>
      <c r="C77" s="10" t="s">
        <v>214</v>
      </c>
      <c r="D77" s="10" t="s">
        <v>88</v>
      </c>
      <c r="E77" s="10" t="s">
        <v>225</v>
      </c>
      <c r="F77" s="10" t="s">
        <v>240</v>
      </c>
      <c r="G77" s="10" t="s">
        <v>241</v>
      </c>
      <c r="H77" s="10" t="s">
        <v>242</v>
      </c>
      <c r="I77" s="10" t="s">
        <v>243</v>
      </c>
      <c r="J77" s="10"/>
      <c r="K77" s="11">
        <v>6.5</v>
      </c>
      <c r="L77" s="11">
        <v>6</v>
      </c>
      <c r="M77" s="11">
        <v>5.5</v>
      </c>
      <c r="N77" s="15">
        <v>6</v>
      </c>
      <c r="O77" s="11">
        <v>6</v>
      </c>
      <c r="P77" s="11">
        <v>6</v>
      </c>
      <c r="Q77" s="11">
        <v>6.5</v>
      </c>
      <c r="R77" s="11">
        <f t="shared" si="7"/>
        <v>66.5</v>
      </c>
      <c r="S77" s="20"/>
    </row>
    <row r="78" spans="1:19" x14ac:dyDescent="0.2">
      <c r="A78" s="10">
        <v>201900767</v>
      </c>
      <c r="B78" s="10" t="s">
        <v>94</v>
      </c>
      <c r="C78" s="10" t="s">
        <v>215</v>
      </c>
      <c r="D78" s="10" t="s">
        <v>223</v>
      </c>
      <c r="E78" s="10" t="s">
        <v>22</v>
      </c>
      <c r="F78" s="10" t="s">
        <v>244</v>
      </c>
      <c r="G78" s="10" t="s">
        <v>245</v>
      </c>
      <c r="H78" s="10" t="s">
        <v>246</v>
      </c>
      <c r="I78" s="10" t="s">
        <v>247</v>
      </c>
      <c r="J78" s="10"/>
      <c r="K78" s="11">
        <v>7</v>
      </c>
      <c r="L78" s="11">
        <v>6.5</v>
      </c>
      <c r="M78" s="11">
        <v>7</v>
      </c>
      <c r="N78" s="15">
        <v>6.5</v>
      </c>
      <c r="O78" s="11">
        <v>6.5</v>
      </c>
      <c r="P78" s="11">
        <v>7</v>
      </c>
      <c r="Q78" s="11">
        <v>7</v>
      </c>
      <c r="R78" s="11">
        <f t="shared" si="7"/>
        <v>74.5</v>
      </c>
      <c r="S78" s="20"/>
    </row>
    <row r="79" spans="1:19" x14ac:dyDescent="0.2">
      <c r="A79" s="10">
        <v>201901627</v>
      </c>
      <c r="B79" s="10" t="s">
        <v>94</v>
      </c>
      <c r="C79" s="10" t="s">
        <v>216</v>
      </c>
      <c r="D79" s="10" t="s">
        <v>181</v>
      </c>
      <c r="E79" s="10" t="s">
        <v>49</v>
      </c>
      <c r="F79" s="10" t="s">
        <v>248</v>
      </c>
      <c r="G79" s="10" t="s">
        <v>209</v>
      </c>
      <c r="H79" s="10" t="s">
        <v>255</v>
      </c>
      <c r="I79" s="10" t="s">
        <v>256</v>
      </c>
      <c r="J79" s="10" t="s">
        <v>902</v>
      </c>
      <c r="K79" s="11"/>
      <c r="L79" s="11"/>
      <c r="M79" s="11"/>
      <c r="N79" s="15"/>
      <c r="O79" s="11"/>
      <c r="P79" s="11"/>
      <c r="Q79" s="11"/>
      <c r="R79" s="11">
        <f t="shared" si="7"/>
        <v>0</v>
      </c>
      <c r="S79" s="20"/>
    </row>
    <row r="80" spans="1:19" ht="28" x14ac:dyDescent="0.2">
      <c r="A80" s="10">
        <v>201901628</v>
      </c>
      <c r="B80" s="10" t="s">
        <v>94</v>
      </c>
      <c r="C80" s="10" t="s">
        <v>220</v>
      </c>
      <c r="D80" s="10" t="s">
        <v>128</v>
      </c>
      <c r="E80" s="10" t="s">
        <v>67</v>
      </c>
      <c r="F80" s="10" t="s">
        <v>248</v>
      </c>
      <c r="G80" s="10" t="s">
        <v>209</v>
      </c>
      <c r="H80" s="10" t="s">
        <v>248</v>
      </c>
      <c r="I80" s="10" t="s">
        <v>209</v>
      </c>
      <c r="J80" s="10"/>
      <c r="K80" s="11">
        <v>6.5</v>
      </c>
      <c r="L80" s="11">
        <v>7.5</v>
      </c>
      <c r="M80" s="11">
        <v>8</v>
      </c>
      <c r="N80" s="15">
        <v>7.5</v>
      </c>
      <c r="O80" s="11">
        <v>7.5</v>
      </c>
      <c r="P80" s="11">
        <v>7.5</v>
      </c>
      <c r="Q80" s="11">
        <v>7</v>
      </c>
      <c r="R80" s="11">
        <f t="shared" si="7"/>
        <v>81</v>
      </c>
      <c r="S80" s="20"/>
    </row>
    <row r="81" spans="1:19" x14ac:dyDescent="0.2">
      <c r="A81" s="10">
        <v>201902229</v>
      </c>
      <c r="B81" s="10" t="s">
        <v>94</v>
      </c>
      <c r="C81" s="10" t="s">
        <v>217</v>
      </c>
      <c r="D81" s="10" t="s">
        <v>19</v>
      </c>
      <c r="E81" s="10" t="s">
        <v>226</v>
      </c>
      <c r="F81" s="10" t="s">
        <v>250</v>
      </c>
      <c r="G81" s="10" t="s">
        <v>249</v>
      </c>
      <c r="H81" s="10" t="s">
        <v>250</v>
      </c>
      <c r="I81" s="10" t="s">
        <v>249</v>
      </c>
      <c r="J81" s="10"/>
      <c r="K81" s="11">
        <v>6.5</v>
      </c>
      <c r="L81" s="11">
        <v>6</v>
      </c>
      <c r="M81" s="11">
        <v>6.5</v>
      </c>
      <c r="N81" s="15">
        <v>5.5</v>
      </c>
      <c r="O81" s="11">
        <v>6</v>
      </c>
      <c r="P81" s="11">
        <v>6</v>
      </c>
      <c r="Q81" s="11">
        <v>6.5</v>
      </c>
      <c r="R81" s="11">
        <f t="shared" si="7"/>
        <v>67.5</v>
      </c>
      <c r="S81" s="20"/>
    </row>
    <row r="82" spans="1:19" ht="42" x14ac:dyDescent="0.2">
      <c r="A82" s="10">
        <v>202000130</v>
      </c>
      <c r="B82" s="10" t="s">
        <v>94</v>
      </c>
      <c r="C82" s="10" t="s">
        <v>218</v>
      </c>
      <c r="D82" s="10" t="s">
        <v>79</v>
      </c>
      <c r="E82" s="10" t="s">
        <v>227</v>
      </c>
      <c r="F82" s="10" t="s">
        <v>240</v>
      </c>
      <c r="G82" s="10" t="s">
        <v>241</v>
      </c>
      <c r="H82" s="10" t="s">
        <v>251</v>
      </c>
      <c r="I82" s="10" t="s">
        <v>252</v>
      </c>
      <c r="J82" s="10" t="s">
        <v>902</v>
      </c>
      <c r="K82" s="11"/>
      <c r="L82" s="11"/>
      <c r="M82" s="11"/>
      <c r="N82" s="15"/>
      <c r="O82" s="11"/>
      <c r="P82" s="11"/>
      <c r="Q82" s="11"/>
      <c r="R82" s="11">
        <f t="shared" si="7"/>
        <v>0</v>
      </c>
      <c r="S82" s="20"/>
    </row>
    <row r="83" spans="1:19" ht="28" x14ac:dyDescent="0.2">
      <c r="A83" s="10">
        <v>202003035</v>
      </c>
      <c r="B83" s="10" t="s">
        <v>94</v>
      </c>
      <c r="C83" s="10" t="s">
        <v>219</v>
      </c>
      <c r="D83" s="10" t="s">
        <v>48</v>
      </c>
      <c r="E83" s="10" t="s">
        <v>205</v>
      </c>
      <c r="F83" s="10" t="s">
        <v>253</v>
      </c>
      <c r="G83" s="10" t="s">
        <v>254</v>
      </c>
      <c r="H83" s="10" t="s">
        <v>253</v>
      </c>
      <c r="I83" s="10" t="s">
        <v>254</v>
      </c>
      <c r="J83" s="10"/>
      <c r="K83" s="11">
        <v>6.5</v>
      </c>
      <c r="L83" s="11">
        <v>7</v>
      </c>
      <c r="M83" s="11">
        <v>7</v>
      </c>
      <c r="N83" s="15">
        <v>7</v>
      </c>
      <c r="O83" s="11">
        <v>6.5</v>
      </c>
      <c r="P83" s="11">
        <v>6.5</v>
      </c>
      <c r="Q83" s="11">
        <v>7</v>
      </c>
      <c r="R83" s="11">
        <f t="shared" si="7"/>
        <v>75</v>
      </c>
      <c r="S83" s="20"/>
    </row>
    <row r="84" spans="1:19" x14ac:dyDescent="0.2">
      <c r="A84" s="10">
        <v>201902229</v>
      </c>
      <c r="B84" s="10" t="s">
        <v>95</v>
      </c>
      <c r="C84" s="10" t="s">
        <v>217</v>
      </c>
      <c r="D84" s="10" t="s">
        <v>19</v>
      </c>
      <c r="E84" s="10" t="s">
        <v>226</v>
      </c>
      <c r="F84" s="10" t="s">
        <v>250</v>
      </c>
      <c r="G84" s="10" t="s">
        <v>249</v>
      </c>
      <c r="H84" s="10" t="s">
        <v>250</v>
      </c>
      <c r="I84" s="10" t="s">
        <v>249</v>
      </c>
      <c r="J84" s="10"/>
      <c r="K84" s="11">
        <v>6.5</v>
      </c>
      <c r="L84" s="11">
        <v>6</v>
      </c>
      <c r="M84" s="11">
        <v>7</v>
      </c>
      <c r="N84" s="15">
        <v>5.5</v>
      </c>
      <c r="O84" s="11">
        <v>6</v>
      </c>
      <c r="P84" s="11">
        <v>6.5</v>
      </c>
      <c r="Q84" s="11">
        <v>7</v>
      </c>
      <c r="R84" s="11">
        <f t="shared" si="7"/>
        <v>69.5</v>
      </c>
      <c r="S84" s="20"/>
    </row>
    <row r="86" spans="1:19" ht="19" x14ac:dyDescent="0.25">
      <c r="A86" s="3" t="s">
        <v>257</v>
      </c>
      <c r="B86" s="3"/>
      <c r="K86" s="1"/>
      <c r="L86" s="1"/>
      <c r="M86" s="1"/>
      <c r="N86" s="17" t="s">
        <v>6</v>
      </c>
      <c r="O86" s="1"/>
      <c r="P86" s="1"/>
      <c r="Q86" s="1"/>
      <c r="R86" s="1"/>
      <c r="S86" s="1"/>
    </row>
    <row r="87" spans="1:19" ht="34" x14ac:dyDescent="0.2">
      <c r="A87" s="8" t="s">
        <v>55</v>
      </c>
      <c r="B87" s="8" t="s">
        <v>93</v>
      </c>
      <c r="C87" s="8" t="s">
        <v>15</v>
      </c>
      <c r="D87" s="8" t="s">
        <v>0</v>
      </c>
      <c r="E87" s="8" t="s">
        <v>32</v>
      </c>
      <c r="F87" s="8" t="s">
        <v>1</v>
      </c>
      <c r="G87" s="8" t="s">
        <v>16</v>
      </c>
      <c r="H87" s="8" t="s">
        <v>2</v>
      </c>
      <c r="I87" s="8" t="s">
        <v>17</v>
      </c>
      <c r="J87" s="8" t="s">
        <v>18</v>
      </c>
      <c r="K87" s="9" t="s">
        <v>3</v>
      </c>
      <c r="L87" s="9" t="s">
        <v>4</v>
      </c>
      <c r="M87" s="13" t="s">
        <v>5</v>
      </c>
      <c r="N87" s="16" t="s">
        <v>7</v>
      </c>
      <c r="O87" s="14" t="s">
        <v>8</v>
      </c>
      <c r="P87" s="9" t="s">
        <v>9</v>
      </c>
      <c r="Q87" s="9" t="s">
        <v>10</v>
      </c>
      <c r="R87" s="9" t="s">
        <v>11</v>
      </c>
      <c r="S87" s="13" t="s">
        <v>12</v>
      </c>
    </row>
    <row r="88" spans="1:19" x14ac:dyDescent="0.2">
      <c r="A88" s="10">
        <v>200902286</v>
      </c>
      <c r="B88" s="10" t="s">
        <v>94</v>
      </c>
      <c r="C88" s="10" t="s">
        <v>258</v>
      </c>
      <c r="D88" s="10" t="s">
        <v>267</v>
      </c>
      <c r="E88" s="10" t="s">
        <v>226</v>
      </c>
      <c r="F88" s="10" t="s">
        <v>202</v>
      </c>
      <c r="G88" s="10" t="s">
        <v>203</v>
      </c>
      <c r="H88" s="10" t="s">
        <v>276</v>
      </c>
      <c r="I88" s="10" t="s">
        <v>277</v>
      </c>
      <c r="J88" s="10"/>
      <c r="K88" s="11">
        <v>6.5</v>
      </c>
      <c r="L88" s="11">
        <v>7</v>
      </c>
      <c r="M88" s="11">
        <v>6.5</v>
      </c>
      <c r="N88" s="15">
        <v>7</v>
      </c>
      <c r="O88" s="11">
        <v>6.5</v>
      </c>
      <c r="P88" s="11">
        <v>7</v>
      </c>
      <c r="Q88" s="11">
        <v>7</v>
      </c>
      <c r="R88" s="11">
        <f>2*K88 +2*L88 + 2*M88 + 2*N88 + O88 + P88 + Q88</f>
        <v>74.5</v>
      </c>
      <c r="S88" s="20"/>
    </row>
    <row r="89" spans="1:19" ht="28" x14ac:dyDescent="0.2">
      <c r="A89" s="10">
        <v>200903439</v>
      </c>
      <c r="B89" s="10" t="s">
        <v>94</v>
      </c>
      <c r="C89" s="10" t="s">
        <v>259</v>
      </c>
      <c r="D89" s="10" t="s">
        <v>268</v>
      </c>
      <c r="E89" s="10" t="s">
        <v>270</v>
      </c>
      <c r="F89" s="10" t="s">
        <v>278</v>
      </c>
      <c r="G89" s="10" t="s">
        <v>279</v>
      </c>
      <c r="H89" s="10" t="s">
        <v>280</v>
      </c>
      <c r="I89" s="10" t="s">
        <v>281</v>
      </c>
      <c r="J89" s="10"/>
      <c r="K89" s="11">
        <v>6.5</v>
      </c>
      <c r="L89" s="11">
        <v>6.5</v>
      </c>
      <c r="M89" s="11">
        <v>6.5</v>
      </c>
      <c r="N89" s="15">
        <v>6.5</v>
      </c>
      <c r="O89" s="11">
        <v>6.5</v>
      </c>
      <c r="P89" s="11">
        <v>6.5</v>
      </c>
      <c r="Q89" s="11">
        <v>7</v>
      </c>
      <c r="R89" s="11">
        <f t="shared" ref="R89:R96" si="8">2*K89 +2*L89 + 2*M89 + 2*N89 + O89 + P89 + Q89</f>
        <v>72</v>
      </c>
      <c r="S89" s="20"/>
    </row>
    <row r="90" spans="1:19" x14ac:dyDescent="0.2">
      <c r="A90" s="10">
        <v>201002941</v>
      </c>
      <c r="B90" s="10" t="s">
        <v>94</v>
      </c>
      <c r="C90" s="10" t="s">
        <v>260</v>
      </c>
      <c r="D90" s="10" t="s">
        <v>126</v>
      </c>
      <c r="E90" s="10" t="s">
        <v>271</v>
      </c>
      <c r="F90" s="10" t="s">
        <v>282</v>
      </c>
      <c r="G90" s="10" t="s">
        <v>283</v>
      </c>
      <c r="H90" s="10" t="s">
        <v>280</v>
      </c>
      <c r="I90" s="10" t="s">
        <v>281</v>
      </c>
      <c r="J90" s="10"/>
      <c r="K90" s="11">
        <v>6.5</v>
      </c>
      <c r="L90" s="11">
        <v>5.5</v>
      </c>
      <c r="M90" s="11">
        <v>7</v>
      </c>
      <c r="N90" s="15">
        <v>6.5</v>
      </c>
      <c r="O90" s="11">
        <v>6.5</v>
      </c>
      <c r="P90" s="11">
        <v>6.5</v>
      </c>
      <c r="Q90" s="11">
        <v>6.5</v>
      </c>
      <c r="R90" s="11">
        <f t="shared" si="8"/>
        <v>70.5</v>
      </c>
      <c r="S90" s="20"/>
    </row>
    <row r="91" spans="1:19" ht="28" x14ac:dyDescent="0.2">
      <c r="A91" s="10">
        <v>201502897</v>
      </c>
      <c r="B91" s="10" t="s">
        <v>94</v>
      </c>
      <c r="C91" s="10" t="s">
        <v>261</v>
      </c>
      <c r="D91" s="10" t="s">
        <v>67</v>
      </c>
      <c r="E91" s="10" t="s">
        <v>272</v>
      </c>
      <c r="F91" s="10" t="s">
        <v>284</v>
      </c>
      <c r="G91" s="10" t="s">
        <v>285</v>
      </c>
      <c r="H91" s="10" t="s">
        <v>286</v>
      </c>
      <c r="I91" s="10" t="s">
        <v>287</v>
      </c>
      <c r="J91" s="10"/>
      <c r="K91" s="11">
        <v>6.5</v>
      </c>
      <c r="L91" s="11">
        <v>6.5</v>
      </c>
      <c r="M91" s="11">
        <v>6.5</v>
      </c>
      <c r="N91" s="15">
        <v>6.5</v>
      </c>
      <c r="O91" s="11">
        <v>6.5</v>
      </c>
      <c r="P91" s="11">
        <v>7</v>
      </c>
      <c r="Q91" s="11">
        <v>7</v>
      </c>
      <c r="R91" s="11">
        <f t="shared" si="8"/>
        <v>72.5</v>
      </c>
      <c r="S91" s="20"/>
    </row>
    <row r="92" spans="1:19" ht="42" x14ac:dyDescent="0.2">
      <c r="A92" s="10">
        <v>201700491</v>
      </c>
      <c r="B92" s="10" t="s">
        <v>94</v>
      </c>
      <c r="C92" s="10" t="s">
        <v>262</v>
      </c>
      <c r="D92" s="10" t="s">
        <v>70</v>
      </c>
      <c r="E92" s="10" t="s">
        <v>273</v>
      </c>
      <c r="F92" s="10" t="s">
        <v>288</v>
      </c>
      <c r="G92" s="10" t="s">
        <v>289</v>
      </c>
      <c r="H92" s="10" t="s">
        <v>290</v>
      </c>
      <c r="I92" s="10" t="s">
        <v>291</v>
      </c>
      <c r="J92" s="10"/>
      <c r="K92" s="11">
        <v>5.5</v>
      </c>
      <c r="L92" s="11">
        <v>6</v>
      </c>
      <c r="M92" s="11">
        <v>6.5</v>
      </c>
      <c r="N92" s="15">
        <v>6.5</v>
      </c>
      <c r="O92" s="11">
        <v>6.5</v>
      </c>
      <c r="P92" s="11">
        <v>6</v>
      </c>
      <c r="Q92" s="11">
        <v>7</v>
      </c>
      <c r="R92" s="11">
        <f t="shared" si="8"/>
        <v>68.5</v>
      </c>
      <c r="S92" s="20"/>
    </row>
    <row r="93" spans="1:19" ht="28" x14ac:dyDescent="0.2">
      <c r="A93" s="10">
        <v>201703005</v>
      </c>
      <c r="B93" s="10" t="s">
        <v>94</v>
      </c>
      <c r="C93" s="10" t="s">
        <v>263</v>
      </c>
      <c r="D93" s="10" t="s">
        <v>79</v>
      </c>
      <c r="E93" s="10" t="s">
        <v>201</v>
      </c>
      <c r="F93" s="10" t="s">
        <v>292</v>
      </c>
      <c r="G93" s="10" t="s">
        <v>293</v>
      </c>
      <c r="H93" s="10" t="s">
        <v>294</v>
      </c>
      <c r="I93" s="10" t="s">
        <v>295</v>
      </c>
      <c r="J93" s="10" t="s">
        <v>902</v>
      </c>
      <c r="K93" s="11"/>
      <c r="L93" s="11"/>
      <c r="M93" s="11"/>
      <c r="N93" s="15"/>
      <c r="O93" s="11"/>
      <c r="P93" s="11"/>
      <c r="Q93" s="11"/>
      <c r="R93" s="11">
        <f t="shared" si="8"/>
        <v>0</v>
      </c>
      <c r="S93" s="20"/>
    </row>
    <row r="94" spans="1:19" ht="28" x14ac:dyDescent="0.2">
      <c r="A94" s="10">
        <v>201800028</v>
      </c>
      <c r="B94" s="10" t="s">
        <v>94</v>
      </c>
      <c r="C94" s="10" t="s">
        <v>264</v>
      </c>
      <c r="D94" s="10" t="s">
        <v>269</v>
      </c>
      <c r="E94" s="10" t="s">
        <v>103</v>
      </c>
      <c r="F94" s="10" t="s">
        <v>296</v>
      </c>
      <c r="G94" s="10" t="s">
        <v>297</v>
      </c>
      <c r="H94" s="10" t="s">
        <v>298</v>
      </c>
      <c r="I94" s="10" t="s">
        <v>299</v>
      </c>
      <c r="J94" s="10"/>
      <c r="K94" s="11">
        <v>7.5</v>
      </c>
      <c r="L94" s="11">
        <v>7</v>
      </c>
      <c r="M94" s="11">
        <v>7.5</v>
      </c>
      <c r="N94" s="15">
        <v>7</v>
      </c>
      <c r="O94" s="11">
        <v>7</v>
      </c>
      <c r="P94" s="11">
        <v>7.5</v>
      </c>
      <c r="Q94" s="11">
        <v>7</v>
      </c>
      <c r="R94" s="11">
        <f t="shared" si="8"/>
        <v>79.5</v>
      </c>
      <c r="S94" s="20"/>
    </row>
    <row r="95" spans="1:19" x14ac:dyDescent="0.2">
      <c r="A95" s="10">
        <v>201801563</v>
      </c>
      <c r="B95" s="10" t="s">
        <v>94</v>
      </c>
      <c r="C95" s="10" t="s">
        <v>265</v>
      </c>
      <c r="D95" s="10" t="s">
        <v>77</v>
      </c>
      <c r="E95" s="10" t="s">
        <v>274</v>
      </c>
      <c r="F95" s="10" t="s">
        <v>300</v>
      </c>
      <c r="G95" s="10" t="s">
        <v>301</v>
      </c>
      <c r="H95" s="10" t="s">
        <v>302</v>
      </c>
      <c r="I95" s="10" t="s">
        <v>303</v>
      </c>
      <c r="J95" s="10" t="s">
        <v>902</v>
      </c>
      <c r="K95" s="11"/>
      <c r="L95" s="11"/>
      <c r="M95" s="11"/>
      <c r="N95" s="15"/>
      <c r="O95" s="11"/>
      <c r="P95" s="11"/>
      <c r="Q95" s="11"/>
      <c r="R95" s="11">
        <f t="shared" si="8"/>
        <v>0</v>
      </c>
      <c r="S95" s="20"/>
    </row>
    <row r="96" spans="1:19" x14ac:dyDescent="0.2">
      <c r="A96" s="10">
        <v>201903329</v>
      </c>
      <c r="B96" s="10" t="s">
        <v>94</v>
      </c>
      <c r="C96" s="10" t="s">
        <v>266</v>
      </c>
      <c r="D96" s="10" t="s">
        <v>13</v>
      </c>
      <c r="E96" s="10" t="s">
        <v>275</v>
      </c>
      <c r="F96" s="10" t="s">
        <v>304</v>
      </c>
      <c r="G96" s="10" t="s">
        <v>305</v>
      </c>
      <c r="H96" s="10" t="s">
        <v>306</v>
      </c>
      <c r="I96" s="10" t="s">
        <v>307</v>
      </c>
      <c r="J96" s="10"/>
      <c r="K96" s="11">
        <v>6</v>
      </c>
      <c r="L96" s="11">
        <v>6.5</v>
      </c>
      <c r="M96" s="11">
        <v>7</v>
      </c>
      <c r="N96" s="15">
        <v>6.5</v>
      </c>
      <c r="O96" s="11">
        <v>6.5</v>
      </c>
      <c r="P96" s="11">
        <v>7</v>
      </c>
      <c r="Q96" s="11">
        <v>7</v>
      </c>
      <c r="R96" s="11">
        <f t="shared" si="8"/>
        <v>72.5</v>
      </c>
      <c r="S96" s="20"/>
    </row>
    <row r="98" spans="1:19" ht="19" x14ac:dyDescent="0.25">
      <c r="A98" s="3" t="s">
        <v>308</v>
      </c>
      <c r="B98" s="3"/>
      <c r="K98" s="1"/>
      <c r="L98" s="1"/>
      <c r="M98" s="1"/>
      <c r="N98" s="17" t="s">
        <v>6</v>
      </c>
      <c r="O98" s="1"/>
      <c r="P98" s="1"/>
      <c r="Q98" s="1"/>
      <c r="R98" s="1"/>
      <c r="S98" s="1"/>
    </row>
    <row r="99" spans="1:19" ht="34" x14ac:dyDescent="0.2">
      <c r="A99" s="8" t="s">
        <v>55</v>
      </c>
      <c r="B99" s="8" t="s">
        <v>93</v>
      </c>
      <c r="C99" s="8" t="s">
        <v>15</v>
      </c>
      <c r="D99" s="8" t="s">
        <v>0</v>
      </c>
      <c r="E99" s="8" t="s">
        <v>32</v>
      </c>
      <c r="F99" s="8" t="s">
        <v>1</v>
      </c>
      <c r="G99" s="8" t="s">
        <v>16</v>
      </c>
      <c r="H99" s="8" t="s">
        <v>2</v>
      </c>
      <c r="I99" s="8" t="s">
        <v>17</v>
      </c>
      <c r="J99" s="8" t="s">
        <v>18</v>
      </c>
      <c r="K99" s="9" t="s">
        <v>3</v>
      </c>
      <c r="L99" s="9" t="s">
        <v>4</v>
      </c>
      <c r="M99" s="13" t="s">
        <v>5</v>
      </c>
      <c r="N99" s="16" t="s">
        <v>7</v>
      </c>
      <c r="O99" s="14" t="s">
        <v>8</v>
      </c>
      <c r="P99" s="9" t="s">
        <v>9</v>
      </c>
      <c r="Q99" s="9" t="s">
        <v>10</v>
      </c>
      <c r="R99" s="9" t="s">
        <v>11</v>
      </c>
      <c r="S99" s="13" t="s">
        <v>12</v>
      </c>
    </row>
    <row r="100" spans="1:19" x14ac:dyDescent="0.2">
      <c r="A100" s="10">
        <v>201100080</v>
      </c>
      <c r="B100" s="10" t="s">
        <v>94</v>
      </c>
      <c r="C100" s="10" t="s">
        <v>309</v>
      </c>
      <c r="D100" s="10" t="s">
        <v>196</v>
      </c>
      <c r="E100" s="10" t="s">
        <v>317</v>
      </c>
      <c r="F100" s="10" t="s">
        <v>319</v>
      </c>
      <c r="G100" s="10" t="s">
        <v>320</v>
      </c>
      <c r="H100" s="10" t="s">
        <v>321</v>
      </c>
      <c r="I100" s="10" t="s">
        <v>322</v>
      </c>
      <c r="J100" s="10" t="s">
        <v>902</v>
      </c>
      <c r="K100" s="11"/>
      <c r="L100" s="11"/>
      <c r="M100" s="11"/>
      <c r="N100" s="15"/>
      <c r="O100" s="11"/>
      <c r="P100" s="11"/>
      <c r="Q100" s="11"/>
      <c r="R100" s="11">
        <f>2*K100 +2*L100 + 2*M100 + 2*N100 + O100 + P100 + Q100</f>
        <v>0</v>
      </c>
      <c r="S100" s="20"/>
    </row>
    <row r="101" spans="1:19" ht="28" x14ac:dyDescent="0.2">
      <c r="A101" s="10">
        <v>201300271</v>
      </c>
      <c r="B101" s="10" t="s">
        <v>94</v>
      </c>
      <c r="C101" s="10" t="s">
        <v>310</v>
      </c>
      <c r="D101" s="10" t="s">
        <v>315</v>
      </c>
      <c r="E101" s="10" t="s">
        <v>45</v>
      </c>
      <c r="F101" s="10" t="s">
        <v>323</v>
      </c>
      <c r="G101" s="10" t="s">
        <v>324</v>
      </c>
      <c r="H101" s="10" t="s">
        <v>325</v>
      </c>
      <c r="I101" s="10" t="s">
        <v>326</v>
      </c>
      <c r="J101" s="10"/>
      <c r="K101" s="11">
        <v>6.5</v>
      </c>
      <c r="L101" s="11">
        <v>6.5</v>
      </c>
      <c r="M101" s="11">
        <v>7</v>
      </c>
      <c r="N101" s="15">
        <v>6.5</v>
      </c>
      <c r="O101" s="11">
        <v>7.5</v>
      </c>
      <c r="P101" s="11">
        <v>7</v>
      </c>
      <c r="Q101" s="11">
        <v>6.5</v>
      </c>
      <c r="R101" s="11">
        <f t="shared" ref="R101:R105" si="9">2*K101 +2*L101 + 2*M101 + 2*N101 + O101 + P101 + Q101</f>
        <v>74</v>
      </c>
      <c r="S101" s="20"/>
    </row>
    <row r="102" spans="1:19" ht="28" x14ac:dyDescent="0.2">
      <c r="A102" s="10">
        <v>201502802</v>
      </c>
      <c r="B102" s="10" t="s">
        <v>94</v>
      </c>
      <c r="C102" s="10" t="s">
        <v>311</v>
      </c>
      <c r="D102" s="10" t="s">
        <v>131</v>
      </c>
      <c r="E102" s="10" t="s">
        <v>273</v>
      </c>
      <c r="F102" s="10" t="s">
        <v>327</v>
      </c>
      <c r="G102" s="10" t="s">
        <v>328</v>
      </c>
      <c r="H102" s="10" t="s">
        <v>330</v>
      </c>
      <c r="I102" s="10" t="s">
        <v>329</v>
      </c>
      <c r="J102" s="10"/>
      <c r="K102" s="11">
        <v>7</v>
      </c>
      <c r="L102" s="11">
        <v>6</v>
      </c>
      <c r="M102" s="11">
        <v>5</v>
      </c>
      <c r="N102" s="15">
        <v>6</v>
      </c>
      <c r="O102" s="11">
        <v>5</v>
      </c>
      <c r="P102" s="11">
        <v>6</v>
      </c>
      <c r="Q102" s="11">
        <v>5</v>
      </c>
      <c r="R102" s="11">
        <f t="shared" si="9"/>
        <v>64</v>
      </c>
      <c r="S102" s="20"/>
    </row>
    <row r="103" spans="1:19" x14ac:dyDescent="0.2">
      <c r="A103" s="10">
        <v>201603362</v>
      </c>
      <c r="B103" s="10" t="s">
        <v>94</v>
      </c>
      <c r="C103" s="10" t="s">
        <v>312</v>
      </c>
      <c r="D103" s="10" t="s">
        <v>131</v>
      </c>
      <c r="E103" s="10" t="s">
        <v>19</v>
      </c>
      <c r="F103" s="10" t="s">
        <v>327</v>
      </c>
      <c r="G103" s="10" t="s">
        <v>328</v>
      </c>
      <c r="H103" s="10" t="s">
        <v>331</v>
      </c>
      <c r="I103" s="10" t="s">
        <v>332</v>
      </c>
      <c r="J103" s="10"/>
      <c r="K103" s="11">
        <v>7.5</v>
      </c>
      <c r="L103" s="11">
        <v>6.5</v>
      </c>
      <c r="M103" s="11">
        <v>6.5</v>
      </c>
      <c r="N103" s="15">
        <v>6.5</v>
      </c>
      <c r="O103" s="11">
        <v>6.5</v>
      </c>
      <c r="P103" s="11">
        <v>6.5</v>
      </c>
      <c r="Q103" s="11">
        <v>7</v>
      </c>
      <c r="R103" s="11">
        <f t="shared" si="9"/>
        <v>74</v>
      </c>
      <c r="S103" s="20"/>
    </row>
    <row r="104" spans="1:19" ht="28" x14ac:dyDescent="0.2">
      <c r="A104" s="10">
        <v>201802243</v>
      </c>
      <c r="B104" s="10" t="s">
        <v>94</v>
      </c>
      <c r="C104" s="10" t="s">
        <v>313</v>
      </c>
      <c r="D104" s="10" t="s">
        <v>316</v>
      </c>
      <c r="E104" s="10" t="s">
        <v>155</v>
      </c>
      <c r="F104" s="10" t="s">
        <v>333</v>
      </c>
      <c r="G104" s="10" t="s">
        <v>334</v>
      </c>
      <c r="H104" s="10" t="s">
        <v>335</v>
      </c>
      <c r="I104" s="10" t="s">
        <v>336</v>
      </c>
      <c r="J104" s="10"/>
      <c r="K104" s="11">
        <v>7</v>
      </c>
      <c r="L104" s="11">
        <v>7</v>
      </c>
      <c r="M104" s="11">
        <v>6.5</v>
      </c>
      <c r="N104" s="15">
        <v>7</v>
      </c>
      <c r="O104" s="11">
        <v>6.5</v>
      </c>
      <c r="P104" s="11">
        <v>6.5</v>
      </c>
      <c r="Q104" s="11">
        <v>7</v>
      </c>
      <c r="R104" s="11">
        <f t="shared" si="9"/>
        <v>75</v>
      </c>
      <c r="S104" s="20"/>
    </row>
    <row r="105" spans="1:19" x14ac:dyDescent="0.2">
      <c r="A105" s="10">
        <v>201802374</v>
      </c>
      <c r="B105" s="10" t="s">
        <v>94</v>
      </c>
      <c r="C105" s="10" t="s">
        <v>314</v>
      </c>
      <c r="D105" s="10" t="s">
        <v>13</v>
      </c>
      <c r="E105" s="10" t="s">
        <v>318</v>
      </c>
      <c r="F105" s="10" t="s">
        <v>337</v>
      </c>
      <c r="G105" s="10" t="s">
        <v>338</v>
      </c>
      <c r="H105" s="10" t="s">
        <v>339</v>
      </c>
      <c r="I105" s="10" t="s">
        <v>340</v>
      </c>
      <c r="J105" s="10"/>
      <c r="K105" s="11">
        <v>6.5</v>
      </c>
      <c r="L105" s="11">
        <v>7</v>
      </c>
      <c r="M105" s="11">
        <v>7.5</v>
      </c>
      <c r="N105" s="15">
        <v>7</v>
      </c>
      <c r="O105" s="11">
        <v>6.5</v>
      </c>
      <c r="P105" s="11">
        <v>7</v>
      </c>
      <c r="Q105" s="11">
        <v>7.5</v>
      </c>
      <c r="R105" s="11">
        <f t="shared" si="9"/>
        <v>77</v>
      </c>
      <c r="S105" s="20"/>
    </row>
    <row r="107" spans="1:19" ht="19" x14ac:dyDescent="0.25">
      <c r="A107" s="3" t="s">
        <v>341</v>
      </c>
      <c r="B107" s="3"/>
      <c r="K107" s="1"/>
      <c r="L107" s="1"/>
      <c r="M107" s="1"/>
      <c r="N107" s="17" t="s">
        <v>6</v>
      </c>
      <c r="O107" s="1"/>
      <c r="P107" s="1"/>
      <c r="Q107" s="1"/>
      <c r="R107" s="1"/>
      <c r="S107" s="1"/>
    </row>
    <row r="108" spans="1:19" ht="34" x14ac:dyDescent="0.2">
      <c r="A108" s="8" t="s">
        <v>55</v>
      </c>
      <c r="B108" s="8" t="s">
        <v>93</v>
      </c>
      <c r="C108" s="8" t="s">
        <v>15</v>
      </c>
      <c r="D108" s="8" t="s">
        <v>0</v>
      </c>
      <c r="E108" s="8" t="s">
        <v>32</v>
      </c>
      <c r="F108" s="8" t="s">
        <v>1</v>
      </c>
      <c r="G108" s="8" t="s">
        <v>16</v>
      </c>
      <c r="H108" s="8" t="s">
        <v>2</v>
      </c>
      <c r="I108" s="8" t="s">
        <v>17</v>
      </c>
      <c r="J108" s="8" t="s">
        <v>18</v>
      </c>
      <c r="K108" s="9" t="s">
        <v>3</v>
      </c>
      <c r="L108" s="9" t="s">
        <v>4</v>
      </c>
      <c r="M108" s="13" t="s">
        <v>5</v>
      </c>
      <c r="N108" s="16" t="s">
        <v>7</v>
      </c>
      <c r="O108" s="14" t="s">
        <v>8</v>
      </c>
      <c r="P108" s="9" t="s">
        <v>9</v>
      </c>
      <c r="Q108" s="9" t="s">
        <v>10</v>
      </c>
      <c r="R108" s="9" t="s">
        <v>11</v>
      </c>
      <c r="S108" s="13" t="s">
        <v>12</v>
      </c>
    </row>
    <row r="109" spans="1:19" ht="28" x14ac:dyDescent="0.2">
      <c r="A109" s="10">
        <v>201600585</v>
      </c>
      <c r="B109" s="10" t="s">
        <v>94</v>
      </c>
      <c r="C109" s="10" t="s">
        <v>343</v>
      </c>
      <c r="D109" s="10" t="s">
        <v>13</v>
      </c>
      <c r="E109" s="10" t="s">
        <v>358</v>
      </c>
      <c r="F109" s="10" t="s">
        <v>363</v>
      </c>
      <c r="G109" s="10" t="s">
        <v>364</v>
      </c>
      <c r="H109" s="10" t="s">
        <v>365</v>
      </c>
      <c r="I109" s="10" t="s">
        <v>366</v>
      </c>
      <c r="J109" s="10"/>
      <c r="K109" s="11">
        <v>7.5</v>
      </c>
      <c r="L109" s="11">
        <v>6</v>
      </c>
      <c r="M109" s="11">
        <v>6</v>
      </c>
      <c r="N109" s="15">
        <v>7</v>
      </c>
      <c r="O109" s="11">
        <v>6</v>
      </c>
      <c r="P109" s="11">
        <v>7</v>
      </c>
      <c r="Q109" s="11">
        <v>7.5</v>
      </c>
      <c r="R109" s="11">
        <f>2*K109 +2*L109 + 2*M109 + 2*N109 + O109 + P109 + Q109</f>
        <v>73.5</v>
      </c>
      <c r="S109" s="20"/>
    </row>
    <row r="110" spans="1:19" x14ac:dyDescent="0.2">
      <c r="A110" s="10">
        <v>201800703</v>
      </c>
      <c r="B110" s="10" t="s">
        <v>94</v>
      </c>
      <c r="C110" s="10" t="s">
        <v>344</v>
      </c>
      <c r="D110" s="10" t="s">
        <v>105</v>
      </c>
      <c r="E110" s="10" t="s">
        <v>359</v>
      </c>
      <c r="F110" s="10" t="s">
        <v>367</v>
      </c>
      <c r="G110" s="10" t="s">
        <v>368</v>
      </c>
      <c r="H110" s="10" t="s">
        <v>369</v>
      </c>
      <c r="I110" s="10" t="s">
        <v>370</v>
      </c>
      <c r="J110" s="10"/>
      <c r="K110" s="11">
        <v>7</v>
      </c>
      <c r="L110" s="11">
        <v>7</v>
      </c>
      <c r="M110" s="11">
        <v>6</v>
      </c>
      <c r="N110" s="15">
        <v>6.5</v>
      </c>
      <c r="O110" s="11">
        <v>6.5</v>
      </c>
      <c r="P110" s="11">
        <v>6.5</v>
      </c>
      <c r="Q110" s="11">
        <v>7</v>
      </c>
      <c r="R110" s="11">
        <f t="shared" ref="R110:R119" si="10">2*K110 +2*L110 + 2*M110 + 2*N110 + O110 + P110 + Q110</f>
        <v>73</v>
      </c>
      <c r="S110" s="20"/>
    </row>
    <row r="111" spans="1:19" ht="28" x14ac:dyDescent="0.2">
      <c r="A111" s="10">
        <v>201801198</v>
      </c>
      <c r="B111" s="10" t="s">
        <v>94</v>
      </c>
      <c r="C111" s="10" t="s">
        <v>345</v>
      </c>
      <c r="D111" s="10" t="s">
        <v>48</v>
      </c>
      <c r="E111" s="10" t="s">
        <v>33</v>
      </c>
      <c r="F111" s="10" t="s">
        <v>371</v>
      </c>
      <c r="G111" s="10" t="s">
        <v>372</v>
      </c>
      <c r="H111" s="10" t="s">
        <v>373</v>
      </c>
      <c r="I111" s="10" t="s">
        <v>374</v>
      </c>
      <c r="J111" s="10"/>
      <c r="K111" s="11">
        <v>8</v>
      </c>
      <c r="L111" s="11">
        <v>7.5</v>
      </c>
      <c r="M111" s="11">
        <v>6</v>
      </c>
      <c r="N111" s="15">
        <v>7</v>
      </c>
      <c r="O111" s="11">
        <v>7</v>
      </c>
      <c r="P111" s="11">
        <v>7</v>
      </c>
      <c r="Q111" s="11">
        <v>7.5</v>
      </c>
      <c r="R111" s="11">
        <f t="shared" si="10"/>
        <v>78.5</v>
      </c>
      <c r="S111" s="20"/>
    </row>
    <row r="112" spans="1:19" ht="28" x14ac:dyDescent="0.2">
      <c r="A112" s="10">
        <v>201803918</v>
      </c>
      <c r="B112" s="10" t="s">
        <v>94</v>
      </c>
      <c r="C112" s="10" t="s">
        <v>346</v>
      </c>
      <c r="D112" s="10" t="s">
        <v>77</v>
      </c>
      <c r="E112" s="10" t="s">
        <v>39</v>
      </c>
      <c r="F112" s="10" t="s">
        <v>375</v>
      </c>
      <c r="G112" s="10" t="s">
        <v>376</v>
      </c>
      <c r="H112" s="10" t="s">
        <v>377</v>
      </c>
      <c r="I112" s="10" t="s">
        <v>378</v>
      </c>
      <c r="J112" s="10"/>
      <c r="K112" s="11">
        <v>8</v>
      </c>
      <c r="L112" s="11">
        <v>7</v>
      </c>
      <c r="M112" s="11">
        <v>6.5</v>
      </c>
      <c r="N112" s="15">
        <v>7</v>
      </c>
      <c r="O112" s="11">
        <v>7</v>
      </c>
      <c r="P112" s="11">
        <v>6.5</v>
      </c>
      <c r="Q112" s="11">
        <v>6.5</v>
      </c>
      <c r="R112" s="11">
        <f t="shared" si="10"/>
        <v>77</v>
      </c>
      <c r="S112" s="20"/>
    </row>
    <row r="113" spans="1:19" x14ac:dyDescent="0.2">
      <c r="A113" s="10">
        <v>201900782</v>
      </c>
      <c r="B113" s="10" t="s">
        <v>94</v>
      </c>
      <c r="C113" s="10" t="s">
        <v>347</v>
      </c>
      <c r="D113" s="10" t="s">
        <v>268</v>
      </c>
      <c r="E113" s="10" t="s">
        <v>360</v>
      </c>
      <c r="F113" s="10" t="s">
        <v>379</v>
      </c>
      <c r="G113" s="10" t="s">
        <v>380</v>
      </c>
      <c r="H113" s="10" t="s">
        <v>379</v>
      </c>
      <c r="I113" s="10" t="s">
        <v>380</v>
      </c>
      <c r="J113" s="10"/>
      <c r="K113" s="11">
        <v>5.5</v>
      </c>
      <c r="L113" s="11">
        <v>6.5</v>
      </c>
      <c r="M113" s="11">
        <v>7</v>
      </c>
      <c r="N113" s="15">
        <v>6.5</v>
      </c>
      <c r="O113" s="11">
        <v>6</v>
      </c>
      <c r="P113" s="11">
        <v>6.5</v>
      </c>
      <c r="Q113" s="11">
        <v>7</v>
      </c>
      <c r="R113" s="11">
        <f t="shared" si="10"/>
        <v>70.5</v>
      </c>
      <c r="S113" s="20"/>
    </row>
    <row r="114" spans="1:19" ht="28" x14ac:dyDescent="0.2">
      <c r="A114" s="10">
        <v>201903530</v>
      </c>
      <c r="B114" s="10" t="s">
        <v>94</v>
      </c>
      <c r="C114" s="10" t="s">
        <v>348</v>
      </c>
      <c r="D114" s="10" t="s">
        <v>88</v>
      </c>
      <c r="E114" s="10" t="s">
        <v>58</v>
      </c>
      <c r="F114" s="10" t="s">
        <v>381</v>
      </c>
      <c r="G114" s="10" t="s">
        <v>382</v>
      </c>
      <c r="H114" s="10" t="s">
        <v>383</v>
      </c>
      <c r="I114" s="10" t="s">
        <v>384</v>
      </c>
      <c r="J114" s="10"/>
      <c r="K114" s="11">
        <v>6.5</v>
      </c>
      <c r="L114" s="11">
        <v>6.5</v>
      </c>
      <c r="M114" s="11">
        <v>6</v>
      </c>
      <c r="N114" s="15">
        <v>6.5</v>
      </c>
      <c r="O114" s="11">
        <v>6</v>
      </c>
      <c r="P114" s="11">
        <v>6.5</v>
      </c>
      <c r="Q114" s="11">
        <v>6.5</v>
      </c>
      <c r="R114" s="11">
        <f t="shared" si="10"/>
        <v>70</v>
      </c>
      <c r="S114" s="20"/>
    </row>
    <row r="115" spans="1:19" ht="28" x14ac:dyDescent="0.2">
      <c r="A115" s="10">
        <v>201901706</v>
      </c>
      <c r="B115" s="10" t="s">
        <v>94</v>
      </c>
      <c r="C115" s="10" t="s">
        <v>349</v>
      </c>
      <c r="D115" s="10" t="s">
        <v>355</v>
      </c>
      <c r="E115" s="10" t="s">
        <v>361</v>
      </c>
      <c r="F115" s="10" t="s">
        <v>385</v>
      </c>
      <c r="G115" s="10" t="s">
        <v>386</v>
      </c>
      <c r="H115" s="10" t="s">
        <v>387</v>
      </c>
      <c r="I115" s="10" t="s">
        <v>388</v>
      </c>
      <c r="J115" s="10"/>
      <c r="K115" s="11">
        <v>6</v>
      </c>
      <c r="L115" s="11">
        <v>6.5</v>
      </c>
      <c r="M115" s="11">
        <v>6</v>
      </c>
      <c r="N115" s="15">
        <v>7</v>
      </c>
      <c r="O115" s="11">
        <v>6.5</v>
      </c>
      <c r="P115" s="11">
        <v>6.5</v>
      </c>
      <c r="Q115" s="11">
        <v>7</v>
      </c>
      <c r="R115" s="11">
        <f t="shared" si="10"/>
        <v>71</v>
      </c>
      <c r="S115" s="20"/>
    </row>
    <row r="116" spans="1:19" ht="28" x14ac:dyDescent="0.2">
      <c r="A116" s="10">
        <v>202003467</v>
      </c>
      <c r="B116" s="10" t="s">
        <v>95</v>
      </c>
      <c r="C116" s="10" t="s">
        <v>350</v>
      </c>
      <c r="D116" s="10" t="s">
        <v>356</v>
      </c>
      <c r="E116" s="10" t="s">
        <v>355</v>
      </c>
      <c r="F116" s="10" t="s">
        <v>389</v>
      </c>
      <c r="G116" s="10" t="s">
        <v>390</v>
      </c>
      <c r="H116" s="10" t="s">
        <v>391</v>
      </c>
      <c r="I116" s="10" t="s">
        <v>392</v>
      </c>
      <c r="J116" s="10" t="s">
        <v>903</v>
      </c>
      <c r="K116" s="11"/>
      <c r="L116" s="11"/>
      <c r="M116" s="11"/>
      <c r="N116" s="15"/>
      <c r="O116" s="11"/>
      <c r="P116" s="11"/>
      <c r="Q116" s="11"/>
      <c r="R116" s="11">
        <f t="shared" si="10"/>
        <v>0</v>
      </c>
      <c r="S116" s="20"/>
    </row>
    <row r="117" spans="1:19" x14ac:dyDescent="0.2">
      <c r="A117" s="10">
        <v>201503002</v>
      </c>
      <c r="B117" s="10" t="s">
        <v>95</v>
      </c>
      <c r="C117" s="10" t="s">
        <v>351</v>
      </c>
      <c r="D117" s="10" t="s">
        <v>126</v>
      </c>
      <c r="E117" s="10" t="s">
        <v>19</v>
      </c>
      <c r="F117" s="10" t="s">
        <v>393</v>
      </c>
      <c r="G117" s="10" t="s">
        <v>394</v>
      </c>
      <c r="H117" s="10" t="s">
        <v>395</v>
      </c>
      <c r="I117" s="10" t="s">
        <v>396</v>
      </c>
      <c r="J117" s="10"/>
      <c r="K117" s="11">
        <v>6</v>
      </c>
      <c r="L117" s="11">
        <v>6.5</v>
      </c>
      <c r="M117" s="11">
        <v>6.5</v>
      </c>
      <c r="N117" s="15">
        <v>6.5</v>
      </c>
      <c r="O117" s="11">
        <v>6</v>
      </c>
      <c r="P117" s="11">
        <v>6.5</v>
      </c>
      <c r="Q117" s="11">
        <v>7</v>
      </c>
      <c r="R117" s="11">
        <f t="shared" si="10"/>
        <v>70.5</v>
      </c>
      <c r="S117" s="20"/>
    </row>
    <row r="118" spans="1:19" ht="56" x14ac:dyDescent="0.2">
      <c r="A118" s="10">
        <v>201802928</v>
      </c>
      <c r="B118" s="10" t="s">
        <v>95</v>
      </c>
      <c r="C118" s="10" t="s">
        <v>352</v>
      </c>
      <c r="D118" s="10" t="s">
        <v>49</v>
      </c>
      <c r="E118" s="10" t="s">
        <v>19</v>
      </c>
      <c r="F118" s="10" t="s">
        <v>393</v>
      </c>
      <c r="G118" s="10" t="s">
        <v>394</v>
      </c>
      <c r="H118" s="10" t="s">
        <v>397</v>
      </c>
      <c r="I118" s="10" t="s">
        <v>398</v>
      </c>
      <c r="J118" s="10"/>
      <c r="K118" s="11">
        <v>6</v>
      </c>
      <c r="L118" s="11">
        <v>6.5</v>
      </c>
      <c r="M118" s="11">
        <v>6</v>
      </c>
      <c r="N118" s="15">
        <v>6</v>
      </c>
      <c r="O118" s="11">
        <v>6</v>
      </c>
      <c r="P118" s="11">
        <v>6.5</v>
      </c>
      <c r="Q118" s="11">
        <v>6.5</v>
      </c>
      <c r="R118" s="11">
        <f t="shared" si="10"/>
        <v>68</v>
      </c>
      <c r="S118" s="20"/>
    </row>
    <row r="119" spans="1:19" ht="56" x14ac:dyDescent="0.2">
      <c r="A119" s="33">
        <v>201900738</v>
      </c>
      <c r="B119" s="33" t="s">
        <v>95</v>
      </c>
      <c r="C119" s="33" t="s">
        <v>353</v>
      </c>
      <c r="D119" s="33" t="s">
        <v>357</v>
      </c>
      <c r="E119" s="33" t="s">
        <v>362</v>
      </c>
      <c r="F119" s="33" t="s">
        <v>393</v>
      </c>
      <c r="G119" s="33" t="s">
        <v>394</v>
      </c>
      <c r="H119" s="33" t="s">
        <v>397</v>
      </c>
      <c r="I119" s="33" t="s">
        <v>398</v>
      </c>
      <c r="J119" s="33"/>
      <c r="K119" s="30">
        <v>6.5</v>
      </c>
      <c r="L119" s="30">
        <v>7</v>
      </c>
      <c r="M119" s="30">
        <v>7.5</v>
      </c>
      <c r="N119" s="44">
        <v>7</v>
      </c>
      <c r="O119" s="30">
        <v>7</v>
      </c>
      <c r="P119" s="30">
        <v>6.5</v>
      </c>
      <c r="Q119" s="30">
        <v>7.5</v>
      </c>
      <c r="R119" s="30">
        <f t="shared" si="10"/>
        <v>77</v>
      </c>
      <c r="S119" s="45"/>
    </row>
    <row r="120" spans="1:19" x14ac:dyDescent="0.2">
      <c r="A120" s="36"/>
      <c r="B120" s="37"/>
      <c r="C120" s="37"/>
      <c r="D120" s="37"/>
      <c r="E120" s="37"/>
      <c r="F120" s="37"/>
      <c r="G120" s="37"/>
      <c r="H120" s="37"/>
      <c r="I120" s="37"/>
      <c r="J120" s="37"/>
      <c r="K120" s="46"/>
      <c r="L120" s="47"/>
      <c r="M120" s="47"/>
      <c r="N120" s="47"/>
      <c r="O120" s="47"/>
      <c r="P120" s="47"/>
      <c r="Q120" s="47"/>
      <c r="R120" s="47"/>
      <c r="S120" s="48"/>
    </row>
    <row r="121" spans="1:19" x14ac:dyDescent="0.2">
      <c r="A121" s="39"/>
      <c r="B121" s="35"/>
      <c r="C121" s="35"/>
      <c r="D121" s="35"/>
      <c r="E121" s="35"/>
      <c r="F121" s="35"/>
      <c r="G121" s="35"/>
      <c r="H121" s="35"/>
      <c r="I121" s="35"/>
      <c r="J121" s="35"/>
      <c r="K121" s="49"/>
      <c r="L121" s="32"/>
      <c r="M121" s="32"/>
      <c r="N121" s="32"/>
      <c r="O121" s="32"/>
      <c r="P121" s="32"/>
      <c r="Q121" s="32"/>
      <c r="R121" s="32"/>
      <c r="S121" s="50"/>
    </row>
    <row r="122" spans="1:19" x14ac:dyDescent="0.2">
      <c r="A122" s="39"/>
      <c r="B122" s="35"/>
      <c r="C122" s="35"/>
      <c r="D122" s="35"/>
      <c r="E122" s="35"/>
      <c r="F122" s="35"/>
      <c r="G122" s="35"/>
      <c r="H122" s="35"/>
      <c r="I122" s="35"/>
      <c r="J122" s="40"/>
      <c r="K122" s="56" t="s">
        <v>3</v>
      </c>
      <c r="L122" s="51" t="s">
        <v>909</v>
      </c>
      <c r="M122" s="51" t="s">
        <v>911</v>
      </c>
      <c r="N122" s="56" t="s">
        <v>904</v>
      </c>
      <c r="O122" s="51" t="s">
        <v>912</v>
      </c>
      <c r="P122" s="56" t="s">
        <v>905</v>
      </c>
      <c r="Q122" s="56" t="s">
        <v>906</v>
      </c>
      <c r="R122" s="56" t="s">
        <v>907</v>
      </c>
      <c r="S122" s="58" t="s">
        <v>908</v>
      </c>
    </row>
    <row r="123" spans="1:19" x14ac:dyDescent="0.2">
      <c r="A123" s="41"/>
      <c r="B123" s="42"/>
      <c r="C123" s="42"/>
      <c r="D123" s="42"/>
      <c r="E123" s="42"/>
      <c r="F123" s="42"/>
      <c r="G123" s="42"/>
      <c r="H123" s="42"/>
      <c r="I123" s="42"/>
      <c r="J123" s="43"/>
      <c r="K123" s="57"/>
      <c r="L123" s="52" t="s">
        <v>910</v>
      </c>
      <c r="M123" s="52" t="s">
        <v>910</v>
      </c>
      <c r="N123" s="57"/>
      <c r="O123" s="52" t="s">
        <v>913</v>
      </c>
      <c r="P123" s="57"/>
      <c r="Q123" s="57"/>
      <c r="R123" s="57"/>
      <c r="S123" s="59"/>
    </row>
    <row r="124" spans="1:19" ht="56" x14ac:dyDescent="0.2">
      <c r="A124" s="34">
        <v>202003407</v>
      </c>
      <c r="B124" s="34" t="s">
        <v>342</v>
      </c>
      <c r="C124" s="34" t="s">
        <v>354</v>
      </c>
      <c r="D124" s="34" t="s">
        <v>181</v>
      </c>
      <c r="E124" s="34" t="s">
        <v>19</v>
      </c>
      <c r="F124" s="34" t="s">
        <v>393</v>
      </c>
      <c r="G124" s="34" t="s">
        <v>394</v>
      </c>
      <c r="H124" s="34" t="s">
        <v>397</v>
      </c>
      <c r="I124" s="34" t="s">
        <v>398</v>
      </c>
      <c r="J124" s="34"/>
      <c r="K124" s="11">
        <v>6</v>
      </c>
      <c r="L124" s="15">
        <v>7.5</v>
      </c>
      <c r="M124" s="15">
        <v>7</v>
      </c>
      <c r="N124" s="15">
        <v>7.5</v>
      </c>
      <c r="O124" s="15">
        <v>6.5</v>
      </c>
      <c r="P124" s="11">
        <v>7</v>
      </c>
      <c r="Q124" s="11">
        <v>7</v>
      </c>
      <c r="R124" s="11">
        <v>7.5</v>
      </c>
      <c r="S124" s="31">
        <f>K124 +2*L124 + 2*M124 + N124 + 2*O124 + P124 + Q124 + R124</f>
        <v>77</v>
      </c>
    </row>
    <row r="126" spans="1:19" ht="19" x14ac:dyDescent="0.25">
      <c r="A126" s="3" t="s">
        <v>399</v>
      </c>
      <c r="B126" s="3"/>
      <c r="K126" s="1"/>
      <c r="L126" s="1"/>
      <c r="M126" s="1"/>
      <c r="N126" s="17" t="s">
        <v>6</v>
      </c>
      <c r="O126" s="1"/>
      <c r="P126" s="1"/>
      <c r="Q126" s="1"/>
      <c r="R126" s="1"/>
      <c r="S126" s="1"/>
    </row>
    <row r="127" spans="1:19" ht="34" x14ac:dyDescent="0.2">
      <c r="A127" s="8" t="s">
        <v>55</v>
      </c>
      <c r="B127" s="8" t="s">
        <v>93</v>
      </c>
      <c r="C127" s="8" t="s">
        <v>15</v>
      </c>
      <c r="D127" s="8" t="s">
        <v>0</v>
      </c>
      <c r="E127" s="8" t="s">
        <v>32</v>
      </c>
      <c r="F127" s="8" t="s">
        <v>1</v>
      </c>
      <c r="G127" s="8" t="s">
        <v>16</v>
      </c>
      <c r="H127" s="8" t="s">
        <v>2</v>
      </c>
      <c r="I127" s="8" t="s">
        <v>17</v>
      </c>
      <c r="J127" s="8" t="s">
        <v>18</v>
      </c>
      <c r="K127" s="9" t="s">
        <v>3</v>
      </c>
      <c r="L127" s="9" t="s">
        <v>4</v>
      </c>
      <c r="M127" s="13" t="s">
        <v>5</v>
      </c>
      <c r="N127" s="16" t="s">
        <v>7</v>
      </c>
      <c r="O127" s="14" t="s">
        <v>8</v>
      </c>
      <c r="P127" s="9" t="s">
        <v>9</v>
      </c>
      <c r="Q127" s="9" t="s">
        <v>10</v>
      </c>
      <c r="R127" s="9" t="s">
        <v>11</v>
      </c>
      <c r="S127" s="13" t="s">
        <v>12</v>
      </c>
    </row>
    <row r="128" spans="1:19" ht="28" x14ac:dyDescent="0.2">
      <c r="A128" s="10">
        <v>201702697</v>
      </c>
      <c r="B128" s="10" t="s">
        <v>94</v>
      </c>
      <c r="C128" s="10" t="s">
        <v>400</v>
      </c>
      <c r="D128" s="10" t="s">
        <v>103</v>
      </c>
      <c r="E128" s="10" t="s">
        <v>267</v>
      </c>
      <c r="F128" s="10" t="s">
        <v>404</v>
      </c>
      <c r="G128" s="10" t="s">
        <v>405</v>
      </c>
      <c r="H128" s="10" t="s">
        <v>385</v>
      </c>
      <c r="I128" s="10" t="s">
        <v>386</v>
      </c>
      <c r="J128" s="10"/>
      <c r="K128" s="11">
        <v>8</v>
      </c>
      <c r="L128" s="11">
        <v>7</v>
      </c>
      <c r="M128" s="11">
        <v>6</v>
      </c>
      <c r="N128" s="15">
        <v>6.5</v>
      </c>
      <c r="O128" s="11">
        <v>6.5</v>
      </c>
      <c r="P128" s="11">
        <v>7</v>
      </c>
      <c r="Q128" s="11">
        <v>6.5</v>
      </c>
      <c r="R128" s="11">
        <f>2*K128 +2*L128 + 2*M128 + 2*N128 + O128 + P128 + Q128</f>
        <v>75</v>
      </c>
      <c r="S128" s="20"/>
    </row>
    <row r="129" spans="1:19" ht="28" x14ac:dyDescent="0.2">
      <c r="A129" s="10">
        <v>201802090</v>
      </c>
      <c r="B129" s="10" t="s">
        <v>94</v>
      </c>
      <c r="C129" s="10" t="s">
        <v>401</v>
      </c>
      <c r="D129" s="10" t="s">
        <v>101</v>
      </c>
      <c r="E129" s="10" t="s">
        <v>33</v>
      </c>
      <c r="F129" s="10" t="s">
        <v>406</v>
      </c>
      <c r="G129" s="10" t="s">
        <v>382</v>
      </c>
      <c r="H129" s="10" t="s">
        <v>385</v>
      </c>
      <c r="I129" s="10" t="s">
        <v>386</v>
      </c>
      <c r="J129" s="10"/>
      <c r="K129" s="11">
        <v>6</v>
      </c>
      <c r="L129" s="11">
        <v>6.5</v>
      </c>
      <c r="M129" s="11">
        <v>7</v>
      </c>
      <c r="N129" s="15">
        <v>6.5</v>
      </c>
      <c r="O129" s="11">
        <v>6.5</v>
      </c>
      <c r="P129" s="11">
        <v>6.5</v>
      </c>
      <c r="Q129" s="11">
        <v>7</v>
      </c>
      <c r="R129" s="11">
        <f t="shared" ref="R129:R130" si="11">2*K129 +2*L129 + 2*M129 + 2*N129 + O129 + P129 + Q129</f>
        <v>72</v>
      </c>
      <c r="S129" s="20"/>
    </row>
    <row r="130" spans="1:19" ht="42" x14ac:dyDescent="0.2">
      <c r="A130" s="10">
        <v>201700277</v>
      </c>
      <c r="B130" s="10" t="s">
        <v>95</v>
      </c>
      <c r="C130" s="10" t="s">
        <v>402</v>
      </c>
      <c r="D130" s="10" t="s">
        <v>403</v>
      </c>
      <c r="E130" s="10" t="s">
        <v>45</v>
      </c>
      <c r="F130" s="10" t="s">
        <v>407</v>
      </c>
      <c r="G130" s="10" t="s">
        <v>408</v>
      </c>
      <c r="H130" s="10" t="s">
        <v>409</v>
      </c>
      <c r="I130" s="10" t="s">
        <v>410</v>
      </c>
      <c r="J130" s="10"/>
      <c r="K130" s="11">
        <v>6.5</v>
      </c>
      <c r="L130" s="11">
        <v>7.5</v>
      </c>
      <c r="M130" s="11">
        <v>7</v>
      </c>
      <c r="N130" s="15">
        <v>7</v>
      </c>
      <c r="O130" s="11">
        <v>7</v>
      </c>
      <c r="P130" s="11">
        <v>6.5</v>
      </c>
      <c r="Q130" s="11">
        <v>6</v>
      </c>
      <c r="R130" s="11">
        <f t="shared" si="11"/>
        <v>75.5</v>
      </c>
      <c r="S130" s="20"/>
    </row>
    <row r="132" spans="1:19" ht="19" x14ac:dyDescent="0.25">
      <c r="A132" s="3" t="s">
        <v>411</v>
      </c>
      <c r="B132" s="3"/>
      <c r="K132" s="1"/>
      <c r="L132" s="1"/>
      <c r="M132" s="1"/>
      <c r="N132" s="17" t="s">
        <v>6</v>
      </c>
      <c r="O132" s="1"/>
      <c r="P132" s="1"/>
      <c r="Q132" s="1"/>
      <c r="R132" s="1"/>
      <c r="S132" s="1"/>
    </row>
    <row r="133" spans="1:19" ht="34" x14ac:dyDescent="0.2">
      <c r="A133" s="8" t="s">
        <v>55</v>
      </c>
      <c r="B133" s="8" t="s">
        <v>93</v>
      </c>
      <c r="C133" s="8" t="s">
        <v>15</v>
      </c>
      <c r="D133" s="8" t="s">
        <v>0</v>
      </c>
      <c r="E133" s="8" t="s">
        <v>32</v>
      </c>
      <c r="F133" s="8" t="s">
        <v>1</v>
      </c>
      <c r="G133" s="8" t="s">
        <v>16</v>
      </c>
      <c r="H133" s="8" t="s">
        <v>2</v>
      </c>
      <c r="I133" s="8" t="s">
        <v>17</v>
      </c>
      <c r="J133" s="8" t="s">
        <v>18</v>
      </c>
      <c r="K133" s="9" t="s">
        <v>3</v>
      </c>
      <c r="L133" s="9" t="s">
        <v>4</v>
      </c>
      <c r="M133" s="13" t="s">
        <v>5</v>
      </c>
      <c r="N133" s="16" t="s">
        <v>7</v>
      </c>
      <c r="O133" s="14" t="s">
        <v>8</v>
      </c>
      <c r="P133" s="9" t="s">
        <v>9</v>
      </c>
      <c r="Q133" s="9" t="s">
        <v>10</v>
      </c>
      <c r="R133" s="9" t="s">
        <v>11</v>
      </c>
      <c r="S133" s="13" t="s">
        <v>12</v>
      </c>
    </row>
    <row r="134" spans="1:19" ht="56" x14ac:dyDescent="0.2">
      <c r="A134" s="33">
        <v>201802275</v>
      </c>
      <c r="B134" s="33" t="s">
        <v>94</v>
      </c>
      <c r="C134" s="33" t="s">
        <v>412</v>
      </c>
      <c r="D134" s="33" t="s">
        <v>355</v>
      </c>
      <c r="E134" s="33" t="s">
        <v>33</v>
      </c>
      <c r="F134" s="33" t="s">
        <v>414</v>
      </c>
      <c r="G134" s="33" t="s">
        <v>415</v>
      </c>
      <c r="H134" s="33" t="s">
        <v>414</v>
      </c>
      <c r="I134" s="33" t="s">
        <v>415</v>
      </c>
      <c r="J134" s="33"/>
      <c r="K134" s="11">
        <v>7</v>
      </c>
      <c r="L134" s="11">
        <v>6.5</v>
      </c>
      <c r="M134" s="11">
        <v>6.5</v>
      </c>
      <c r="N134" s="15">
        <v>7</v>
      </c>
      <c r="O134" s="11">
        <v>6.5</v>
      </c>
      <c r="P134" s="11">
        <v>7</v>
      </c>
      <c r="Q134" s="11">
        <v>7.5</v>
      </c>
      <c r="R134" s="11">
        <f>2*K134 +2*L134 + 2*M134 + 2*N134 + O134 + P134 + Q134</f>
        <v>75</v>
      </c>
      <c r="S134" s="20"/>
    </row>
    <row r="135" spans="1:19" x14ac:dyDescent="0.2">
      <c r="A135" s="36"/>
      <c r="B135" s="37"/>
      <c r="C135" s="37"/>
      <c r="D135" s="37"/>
      <c r="E135" s="37"/>
      <c r="F135" s="37"/>
      <c r="G135" s="37"/>
      <c r="H135" s="37"/>
      <c r="I135" s="37"/>
      <c r="J135" s="38"/>
      <c r="K135" s="54" t="s">
        <v>3</v>
      </c>
      <c r="L135" s="51" t="s">
        <v>909</v>
      </c>
      <c r="M135" s="51" t="s">
        <v>911</v>
      </c>
      <c r="N135" s="56" t="s">
        <v>904</v>
      </c>
      <c r="O135" s="51" t="s">
        <v>912</v>
      </c>
      <c r="P135" s="56" t="s">
        <v>905</v>
      </c>
      <c r="Q135" s="56" t="s">
        <v>906</v>
      </c>
      <c r="R135" s="56" t="s">
        <v>907</v>
      </c>
      <c r="S135" s="58" t="s">
        <v>908</v>
      </c>
    </row>
    <row r="136" spans="1:19" x14ac:dyDescent="0.2">
      <c r="A136" s="41"/>
      <c r="B136" s="42"/>
      <c r="C136" s="42"/>
      <c r="D136" s="42"/>
      <c r="E136" s="42"/>
      <c r="F136" s="42"/>
      <c r="G136" s="42"/>
      <c r="H136" s="42"/>
      <c r="I136" s="42"/>
      <c r="J136" s="43"/>
      <c r="K136" s="55"/>
      <c r="L136" s="52" t="s">
        <v>910</v>
      </c>
      <c r="M136" s="52" t="s">
        <v>910</v>
      </c>
      <c r="N136" s="57"/>
      <c r="O136" s="52" t="s">
        <v>913</v>
      </c>
      <c r="P136" s="57"/>
      <c r="Q136" s="57"/>
      <c r="R136" s="57"/>
      <c r="S136" s="59"/>
    </row>
    <row r="137" spans="1:19" ht="28" x14ac:dyDescent="0.2">
      <c r="A137" s="34">
        <v>202002609</v>
      </c>
      <c r="B137" s="34" t="s">
        <v>342</v>
      </c>
      <c r="C137" s="34" t="s">
        <v>413</v>
      </c>
      <c r="D137" s="34" t="s">
        <v>201</v>
      </c>
      <c r="E137" s="34" t="s">
        <v>33</v>
      </c>
      <c r="F137" s="34" t="s">
        <v>416</v>
      </c>
      <c r="G137" s="34" t="s">
        <v>417</v>
      </c>
      <c r="H137" s="34" t="s">
        <v>416</v>
      </c>
      <c r="I137" s="34" t="s">
        <v>417</v>
      </c>
      <c r="J137" s="34"/>
      <c r="K137" s="11">
        <v>6</v>
      </c>
      <c r="L137" s="15">
        <v>6</v>
      </c>
      <c r="M137" s="15">
        <v>6</v>
      </c>
      <c r="N137" s="15">
        <v>6.5</v>
      </c>
      <c r="O137" s="15">
        <v>6.5</v>
      </c>
      <c r="P137" s="11">
        <v>6</v>
      </c>
      <c r="Q137" s="11">
        <v>6.5</v>
      </c>
      <c r="R137" s="11">
        <v>6</v>
      </c>
      <c r="S137" s="31">
        <f>K137 +2*L137 + 2*M137 +N137 + 2*O137 + P137 + Q137 + R137</f>
        <v>68</v>
      </c>
    </row>
    <row r="139" spans="1:19" ht="19" x14ac:dyDescent="0.25">
      <c r="A139" s="3" t="s">
        <v>418</v>
      </c>
      <c r="B139" s="3"/>
      <c r="K139" s="1"/>
      <c r="L139" s="1"/>
      <c r="M139" s="1"/>
      <c r="N139" s="17" t="s">
        <v>6</v>
      </c>
      <c r="O139" s="1"/>
      <c r="P139" s="1"/>
      <c r="Q139" s="1"/>
      <c r="R139" s="1"/>
      <c r="S139" s="1"/>
    </row>
    <row r="140" spans="1:19" ht="34" x14ac:dyDescent="0.2">
      <c r="A140" s="8" t="s">
        <v>55</v>
      </c>
      <c r="B140" s="8" t="s">
        <v>93</v>
      </c>
      <c r="C140" s="8" t="s">
        <v>15</v>
      </c>
      <c r="D140" s="8" t="s">
        <v>0</v>
      </c>
      <c r="E140" s="8" t="s">
        <v>32</v>
      </c>
      <c r="F140" s="8" t="s">
        <v>1</v>
      </c>
      <c r="G140" s="8" t="s">
        <v>16</v>
      </c>
      <c r="H140" s="8" t="s">
        <v>2</v>
      </c>
      <c r="I140" s="8" t="s">
        <v>17</v>
      </c>
      <c r="J140" s="8" t="s">
        <v>18</v>
      </c>
      <c r="K140" s="9" t="s">
        <v>3</v>
      </c>
      <c r="L140" s="9" t="s">
        <v>4</v>
      </c>
      <c r="M140" s="13" t="s">
        <v>5</v>
      </c>
      <c r="N140" s="16" t="s">
        <v>7</v>
      </c>
      <c r="O140" s="14" t="s">
        <v>8</v>
      </c>
      <c r="P140" s="9" t="s">
        <v>9</v>
      </c>
      <c r="Q140" s="9" t="s">
        <v>10</v>
      </c>
      <c r="R140" s="9" t="s">
        <v>11</v>
      </c>
      <c r="S140" s="13" t="s">
        <v>12</v>
      </c>
    </row>
    <row r="141" spans="1:19" x14ac:dyDescent="0.2">
      <c r="A141" s="10">
        <v>201700081</v>
      </c>
      <c r="B141" s="10" t="s">
        <v>94</v>
      </c>
      <c r="C141" s="10" t="s">
        <v>419</v>
      </c>
      <c r="D141" s="10" t="s">
        <v>181</v>
      </c>
      <c r="E141" s="10" t="s">
        <v>423</v>
      </c>
      <c r="F141" s="10" t="s">
        <v>424</v>
      </c>
      <c r="G141" s="10" t="s">
        <v>425</v>
      </c>
      <c r="H141" s="10" t="s">
        <v>432</v>
      </c>
      <c r="I141" s="10" t="s">
        <v>433</v>
      </c>
      <c r="J141" s="10"/>
      <c r="K141" s="11">
        <v>5</v>
      </c>
      <c r="L141" s="11">
        <v>6.5</v>
      </c>
      <c r="M141" s="11">
        <v>6.5</v>
      </c>
      <c r="N141" s="15">
        <v>6.5</v>
      </c>
      <c r="O141" s="11">
        <v>6</v>
      </c>
      <c r="P141" s="11">
        <v>6.5</v>
      </c>
      <c r="Q141" s="11">
        <v>6.5</v>
      </c>
      <c r="R141" s="11">
        <f>2*K141 +2*L141 + 2*M141 + 2*N141 + O141 + P141 + Q141</f>
        <v>68</v>
      </c>
      <c r="S141" s="20"/>
    </row>
    <row r="142" spans="1:19" x14ac:dyDescent="0.2">
      <c r="A142" s="10">
        <v>202001601</v>
      </c>
      <c r="B142" s="10" t="s">
        <v>94</v>
      </c>
      <c r="C142" s="10" t="s">
        <v>420</v>
      </c>
      <c r="D142" s="10" t="s">
        <v>223</v>
      </c>
      <c r="E142" s="10" t="s">
        <v>358</v>
      </c>
      <c r="F142" s="10" t="s">
        <v>426</v>
      </c>
      <c r="G142" s="10" t="s">
        <v>427</v>
      </c>
      <c r="H142" s="10" t="s">
        <v>434</v>
      </c>
      <c r="I142" s="10" t="s">
        <v>435</v>
      </c>
      <c r="J142" s="10"/>
      <c r="K142" s="11">
        <v>6.5</v>
      </c>
      <c r="L142" s="11">
        <v>6</v>
      </c>
      <c r="M142" s="11">
        <v>7.5</v>
      </c>
      <c r="N142" s="15">
        <v>6</v>
      </c>
      <c r="O142" s="11">
        <v>6.5</v>
      </c>
      <c r="P142" s="11">
        <v>6</v>
      </c>
      <c r="Q142" s="11">
        <v>6.5</v>
      </c>
      <c r="R142" s="11">
        <f t="shared" ref="R142:R144" si="12">2*K142 +2*L142 + 2*M142 + 2*N142 + O142 + P142 + Q142</f>
        <v>71</v>
      </c>
      <c r="S142" s="20"/>
    </row>
    <row r="143" spans="1:19" x14ac:dyDescent="0.2">
      <c r="A143" s="10">
        <v>201402634</v>
      </c>
      <c r="B143" s="10" t="s">
        <v>94</v>
      </c>
      <c r="C143" s="10" t="s">
        <v>421</v>
      </c>
      <c r="D143" s="10" t="s">
        <v>356</v>
      </c>
      <c r="E143" s="10" t="s">
        <v>317</v>
      </c>
      <c r="F143" s="10" t="s">
        <v>428</v>
      </c>
      <c r="G143" s="10" t="s">
        <v>429</v>
      </c>
      <c r="H143" s="10" t="s">
        <v>436</v>
      </c>
      <c r="I143" s="10" t="s">
        <v>437</v>
      </c>
      <c r="J143" s="10"/>
      <c r="K143" s="11">
        <v>6.5</v>
      </c>
      <c r="L143" s="11">
        <v>6</v>
      </c>
      <c r="M143" s="11">
        <v>6</v>
      </c>
      <c r="N143" s="15">
        <v>6.5</v>
      </c>
      <c r="O143" s="11">
        <v>6</v>
      </c>
      <c r="P143" s="11">
        <v>6</v>
      </c>
      <c r="Q143" s="11">
        <v>6.5</v>
      </c>
      <c r="R143" s="11">
        <f t="shared" si="12"/>
        <v>68.5</v>
      </c>
      <c r="S143" s="20"/>
    </row>
    <row r="144" spans="1:19" ht="28" x14ac:dyDescent="0.2">
      <c r="A144" s="10">
        <v>201800986</v>
      </c>
      <c r="B144" s="10" t="s">
        <v>94</v>
      </c>
      <c r="C144" s="10" t="s">
        <v>422</v>
      </c>
      <c r="D144" s="10" t="s">
        <v>101</v>
      </c>
      <c r="E144" s="10" t="s">
        <v>129</v>
      </c>
      <c r="F144" s="10" t="s">
        <v>430</v>
      </c>
      <c r="G144" s="10" t="s">
        <v>431</v>
      </c>
      <c r="H144" s="10" t="s">
        <v>432</v>
      </c>
      <c r="I144" s="10" t="s">
        <v>433</v>
      </c>
      <c r="J144" s="10"/>
      <c r="K144" s="11">
        <v>7</v>
      </c>
      <c r="L144" s="11">
        <v>7</v>
      </c>
      <c r="M144" s="11">
        <v>6.5</v>
      </c>
      <c r="N144" s="15">
        <v>7.5</v>
      </c>
      <c r="O144" s="11">
        <v>7</v>
      </c>
      <c r="P144" s="11">
        <v>7</v>
      </c>
      <c r="Q144" s="11">
        <v>7</v>
      </c>
      <c r="R144" s="11">
        <f t="shared" si="12"/>
        <v>77</v>
      </c>
      <c r="S144" s="20"/>
    </row>
    <row r="146" spans="1:19" ht="19" x14ac:dyDescent="0.25">
      <c r="A146" s="3" t="s">
        <v>438</v>
      </c>
      <c r="B146" s="3"/>
      <c r="K146" s="1"/>
      <c r="L146" s="1"/>
      <c r="M146" s="1"/>
      <c r="N146" s="17" t="s">
        <v>6</v>
      </c>
      <c r="O146" s="1"/>
      <c r="P146" s="1"/>
      <c r="Q146" s="1"/>
      <c r="R146" s="1"/>
      <c r="S146" s="1"/>
    </row>
    <row r="147" spans="1:19" ht="34" x14ac:dyDescent="0.2">
      <c r="A147" s="8" t="s">
        <v>55</v>
      </c>
      <c r="B147" s="8" t="s">
        <v>93</v>
      </c>
      <c r="C147" s="8" t="s">
        <v>15</v>
      </c>
      <c r="D147" s="8" t="s">
        <v>0</v>
      </c>
      <c r="E147" s="8" t="s">
        <v>32</v>
      </c>
      <c r="F147" s="8" t="s">
        <v>1</v>
      </c>
      <c r="G147" s="8" t="s">
        <v>16</v>
      </c>
      <c r="H147" s="8" t="s">
        <v>2</v>
      </c>
      <c r="I147" s="8" t="s">
        <v>17</v>
      </c>
      <c r="J147" s="8" t="s">
        <v>18</v>
      </c>
      <c r="K147" s="9" t="s">
        <v>3</v>
      </c>
      <c r="L147" s="9" t="s">
        <v>4</v>
      </c>
      <c r="M147" s="13" t="s">
        <v>5</v>
      </c>
      <c r="N147" s="16" t="s">
        <v>7</v>
      </c>
      <c r="O147" s="14" t="s">
        <v>8</v>
      </c>
      <c r="P147" s="9" t="s">
        <v>9</v>
      </c>
      <c r="Q147" s="9" t="s">
        <v>10</v>
      </c>
      <c r="R147" s="9" t="s">
        <v>11</v>
      </c>
      <c r="S147" s="13" t="s">
        <v>12</v>
      </c>
    </row>
    <row r="148" spans="1:19" ht="28" x14ac:dyDescent="0.2">
      <c r="A148" s="10">
        <v>201801281</v>
      </c>
      <c r="B148" s="10" t="s">
        <v>94</v>
      </c>
      <c r="C148" s="10" t="s">
        <v>439</v>
      </c>
      <c r="D148" s="10" t="s">
        <v>13</v>
      </c>
      <c r="E148" s="10" t="s">
        <v>58</v>
      </c>
      <c r="F148" s="10" t="s">
        <v>441</v>
      </c>
      <c r="G148" s="10" t="s">
        <v>442</v>
      </c>
      <c r="H148" s="10" t="s">
        <v>443</v>
      </c>
      <c r="I148" s="10" t="s">
        <v>444</v>
      </c>
      <c r="J148" s="10"/>
      <c r="K148" s="11">
        <v>6</v>
      </c>
      <c r="L148" s="11">
        <v>7</v>
      </c>
      <c r="M148" s="11">
        <v>7</v>
      </c>
      <c r="N148" s="15">
        <v>7</v>
      </c>
      <c r="O148" s="11">
        <v>7</v>
      </c>
      <c r="P148" s="11">
        <v>7</v>
      </c>
      <c r="Q148" s="11">
        <v>7</v>
      </c>
      <c r="R148" s="11">
        <f>2*K148 +2*L148 + 2*M148 + 2*N148 + O148 + P148 + Q148</f>
        <v>75</v>
      </c>
      <c r="S148" s="20"/>
    </row>
    <row r="149" spans="1:19" x14ac:dyDescent="0.2">
      <c r="A149" s="10">
        <v>202000079</v>
      </c>
      <c r="B149" s="10" t="s">
        <v>95</v>
      </c>
      <c r="C149" s="10" t="s">
        <v>440</v>
      </c>
      <c r="D149" s="10" t="s">
        <v>128</v>
      </c>
      <c r="E149" s="10" t="s">
        <v>58</v>
      </c>
      <c r="F149" s="10" t="s">
        <v>445</v>
      </c>
      <c r="G149" s="10" t="s">
        <v>446</v>
      </c>
      <c r="H149" s="10" t="s">
        <v>447</v>
      </c>
      <c r="I149" s="10" t="s">
        <v>448</v>
      </c>
      <c r="J149" s="10"/>
      <c r="K149" s="11">
        <v>7.5</v>
      </c>
      <c r="L149" s="11">
        <v>7</v>
      </c>
      <c r="M149" s="11">
        <v>6.5</v>
      </c>
      <c r="N149" s="15">
        <v>7</v>
      </c>
      <c r="O149" s="11">
        <v>7</v>
      </c>
      <c r="P149" s="11">
        <v>7</v>
      </c>
      <c r="Q149" s="11">
        <v>7.5</v>
      </c>
      <c r="R149" s="11">
        <f>2*K149 +2*L149 + 2*M149 + 2*N149 + O149 + P149 + Q149</f>
        <v>77.5</v>
      </c>
      <c r="S149" s="20"/>
    </row>
    <row r="151" spans="1:19" ht="19" x14ac:dyDescent="0.25">
      <c r="A151" s="3" t="s">
        <v>449</v>
      </c>
      <c r="B151" s="3"/>
      <c r="K151" s="1"/>
      <c r="L151" s="1"/>
      <c r="M151" s="1"/>
      <c r="N151" s="17" t="s">
        <v>6</v>
      </c>
      <c r="O151" s="1"/>
      <c r="P151" s="1"/>
      <c r="Q151" s="1"/>
      <c r="R151" s="1"/>
      <c r="S151" s="1"/>
    </row>
    <row r="152" spans="1:19" ht="34" x14ac:dyDescent="0.2">
      <c r="A152" s="8" t="s">
        <v>55</v>
      </c>
      <c r="B152" s="8" t="s">
        <v>93</v>
      </c>
      <c r="C152" s="8" t="s">
        <v>15</v>
      </c>
      <c r="D152" s="8" t="s">
        <v>0</v>
      </c>
      <c r="E152" s="8" t="s">
        <v>32</v>
      </c>
      <c r="F152" s="8" t="s">
        <v>1</v>
      </c>
      <c r="G152" s="8" t="s">
        <v>16</v>
      </c>
      <c r="H152" s="8" t="s">
        <v>2</v>
      </c>
      <c r="I152" s="8" t="s">
        <v>17</v>
      </c>
      <c r="J152" s="8" t="s">
        <v>18</v>
      </c>
      <c r="K152" s="9" t="s">
        <v>3</v>
      </c>
      <c r="L152" s="9" t="s">
        <v>4</v>
      </c>
      <c r="M152" s="13" t="s">
        <v>5</v>
      </c>
      <c r="N152" s="16" t="s">
        <v>7</v>
      </c>
      <c r="O152" s="14" t="s">
        <v>8</v>
      </c>
      <c r="P152" s="9" t="s">
        <v>9</v>
      </c>
      <c r="Q152" s="9" t="s">
        <v>10</v>
      </c>
      <c r="R152" s="9" t="s">
        <v>11</v>
      </c>
      <c r="S152" s="13" t="s">
        <v>12</v>
      </c>
    </row>
    <row r="153" spans="1:19" ht="28" x14ac:dyDescent="0.2">
      <c r="A153" s="10">
        <v>201603135</v>
      </c>
      <c r="B153" s="10" t="s">
        <v>94</v>
      </c>
      <c r="C153" s="10" t="s">
        <v>450</v>
      </c>
      <c r="D153" s="10" t="s">
        <v>356</v>
      </c>
      <c r="E153" s="10" t="s">
        <v>45</v>
      </c>
      <c r="F153" s="10" t="s">
        <v>453</v>
      </c>
      <c r="G153" s="10" t="s">
        <v>454</v>
      </c>
      <c r="H153" s="10" t="s">
        <v>455</v>
      </c>
      <c r="I153" s="10" t="s">
        <v>456</v>
      </c>
      <c r="J153" s="10"/>
      <c r="K153" s="11">
        <v>7</v>
      </c>
      <c r="L153" s="11">
        <v>6</v>
      </c>
      <c r="M153" s="11">
        <v>6.5</v>
      </c>
      <c r="N153" s="15">
        <v>7</v>
      </c>
      <c r="O153" s="11">
        <v>6.5</v>
      </c>
      <c r="P153" s="11">
        <v>6.5</v>
      </c>
      <c r="Q153" s="11">
        <v>7</v>
      </c>
      <c r="R153" s="11">
        <f>2*K153 +2*L153 + 2*M153 + 2*N153 + O153 + P153 + Q153</f>
        <v>73</v>
      </c>
      <c r="S153" s="20"/>
    </row>
    <row r="154" spans="1:19" ht="42" x14ac:dyDescent="0.2">
      <c r="A154" s="10">
        <v>201802472</v>
      </c>
      <c r="B154" s="10" t="s">
        <v>94</v>
      </c>
      <c r="C154" s="10" t="s">
        <v>451</v>
      </c>
      <c r="D154" s="10" t="s">
        <v>452</v>
      </c>
      <c r="E154" s="10" t="s">
        <v>221</v>
      </c>
      <c r="F154" s="10" t="s">
        <v>457</v>
      </c>
      <c r="G154" s="10" t="s">
        <v>458</v>
      </c>
      <c r="H154" s="10" t="s">
        <v>459</v>
      </c>
      <c r="I154" s="10" t="s">
        <v>460</v>
      </c>
      <c r="J154" s="10"/>
      <c r="K154" s="11">
        <v>6.5</v>
      </c>
      <c r="L154" s="11">
        <v>7</v>
      </c>
      <c r="M154" s="11">
        <v>7</v>
      </c>
      <c r="N154" s="15">
        <v>7.5</v>
      </c>
      <c r="O154" s="11">
        <v>7</v>
      </c>
      <c r="P154" s="11">
        <v>7</v>
      </c>
      <c r="Q154" s="11">
        <v>7</v>
      </c>
      <c r="R154" s="11">
        <f>2*K154 +2*L154 + 2*M154 + 2*N154 + O154 + P154 + Q154</f>
        <v>77</v>
      </c>
      <c r="S154" s="20"/>
    </row>
    <row r="156" spans="1:19" ht="19" x14ac:dyDescent="0.25">
      <c r="A156" s="3" t="s">
        <v>461</v>
      </c>
      <c r="B156" s="3"/>
      <c r="K156" s="1"/>
      <c r="L156" s="1"/>
      <c r="M156" s="1"/>
      <c r="N156" s="17" t="s">
        <v>6</v>
      </c>
      <c r="O156" s="1"/>
      <c r="P156" s="1"/>
      <c r="Q156" s="1"/>
      <c r="R156" s="1"/>
      <c r="S156" s="1"/>
    </row>
    <row r="157" spans="1:19" ht="34" x14ac:dyDescent="0.2">
      <c r="A157" s="8" t="s">
        <v>55</v>
      </c>
      <c r="B157" s="8" t="s">
        <v>93</v>
      </c>
      <c r="C157" s="8" t="s">
        <v>15</v>
      </c>
      <c r="D157" s="8" t="s">
        <v>0</v>
      </c>
      <c r="E157" s="8" t="s">
        <v>32</v>
      </c>
      <c r="F157" s="8" t="s">
        <v>1</v>
      </c>
      <c r="G157" s="8" t="s">
        <v>16</v>
      </c>
      <c r="H157" s="8" t="s">
        <v>2</v>
      </c>
      <c r="I157" s="8" t="s">
        <v>17</v>
      </c>
      <c r="J157" s="8" t="s">
        <v>18</v>
      </c>
      <c r="K157" s="9" t="s">
        <v>3</v>
      </c>
      <c r="L157" s="9" t="s">
        <v>4</v>
      </c>
      <c r="M157" s="13" t="s">
        <v>5</v>
      </c>
      <c r="N157" s="16" t="s">
        <v>7</v>
      </c>
      <c r="O157" s="14" t="s">
        <v>8</v>
      </c>
      <c r="P157" s="9" t="s">
        <v>9</v>
      </c>
      <c r="Q157" s="9" t="s">
        <v>10</v>
      </c>
      <c r="R157" s="9" t="s">
        <v>11</v>
      </c>
      <c r="S157" s="13" t="s">
        <v>12</v>
      </c>
    </row>
    <row r="158" spans="1:19" ht="42" x14ac:dyDescent="0.2">
      <c r="A158" s="10">
        <v>200802048</v>
      </c>
      <c r="B158" s="10" t="s">
        <v>94</v>
      </c>
      <c r="C158" s="10" t="s">
        <v>462</v>
      </c>
      <c r="D158" s="10" t="s">
        <v>33</v>
      </c>
      <c r="E158" s="10" t="s">
        <v>100</v>
      </c>
      <c r="F158" s="10" t="s">
        <v>463</v>
      </c>
      <c r="G158" s="10" t="s">
        <v>464</v>
      </c>
      <c r="H158" s="10" t="s">
        <v>465</v>
      </c>
      <c r="I158" s="10" t="s">
        <v>466</v>
      </c>
      <c r="J158" s="10"/>
      <c r="K158" s="11">
        <v>6.5</v>
      </c>
      <c r="L158" s="11">
        <v>7</v>
      </c>
      <c r="M158" s="11">
        <v>6.5</v>
      </c>
      <c r="N158" s="15">
        <v>7</v>
      </c>
      <c r="O158" s="11">
        <v>7</v>
      </c>
      <c r="P158" s="11">
        <v>7</v>
      </c>
      <c r="Q158" s="11">
        <v>7</v>
      </c>
      <c r="R158" s="11">
        <f>2*K158 +2*L158 + 2*M158 + 2*N158 + O158 + P158 + Q158</f>
        <v>75</v>
      </c>
      <c r="S158" s="20"/>
    </row>
    <row r="160" spans="1:19" ht="19" x14ac:dyDescent="0.25">
      <c r="A160" s="3" t="s">
        <v>467</v>
      </c>
      <c r="B160" s="3"/>
      <c r="K160" s="1"/>
      <c r="L160" s="1"/>
      <c r="M160" s="1"/>
      <c r="N160" s="17" t="s">
        <v>6</v>
      </c>
      <c r="O160" s="1"/>
      <c r="P160" s="1"/>
      <c r="Q160" s="1"/>
      <c r="R160" s="1"/>
      <c r="S160" s="1"/>
    </row>
    <row r="161" spans="1:19" ht="34" x14ac:dyDescent="0.2">
      <c r="A161" s="8" t="s">
        <v>55</v>
      </c>
      <c r="B161" s="8" t="s">
        <v>93</v>
      </c>
      <c r="C161" s="8" t="s">
        <v>15</v>
      </c>
      <c r="D161" s="8" t="s">
        <v>0</v>
      </c>
      <c r="E161" s="8" t="s">
        <v>32</v>
      </c>
      <c r="F161" s="8" t="s">
        <v>1</v>
      </c>
      <c r="G161" s="8" t="s">
        <v>16</v>
      </c>
      <c r="H161" s="8" t="s">
        <v>2</v>
      </c>
      <c r="I161" s="8" t="s">
        <v>17</v>
      </c>
      <c r="J161" s="8" t="s">
        <v>18</v>
      </c>
      <c r="K161" s="9" t="s">
        <v>3</v>
      </c>
      <c r="L161" s="9" t="s">
        <v>4</v>
      </c>
      <c r="M161" s="13" t="s">
        <v>5</v>
      </c>
      <c r="N161" s="16" t="s">
        <v>7</v>
      </c>
      <c r="O161" s="14" t="s">
        <v>8</v>
      </c>
      <c r="P161" s="9" t="s">
        <v>9</v>
      </c>
      <c r="Q161" s="9" t="s">
        <v>10</v>
      </c>
      <c r="R161" s="9" t="s">
        <v>11</v>
      </c>
      <c r="S161" s="13" t="s">
        <v>12</v>
      </c>
    </row>
    <row r="162" spans="1:19" x14ac:dyDescent="0.2">
      <c r="A162" s="10">
        <v>201802007</v>
      </c>
      <c r="B162" s="10" t="s">
        <v>94</v>
      </c>
      <c r="C162" s="10" t="s">
        <v>468</v>
      </c>
      <c r="D162" s="10" t="s">
        <v>355</v>
      </c>
      <c r="E162" s="10" t="s">
        <v>45</v>
      </c>
      <c r="F162" s="10" t="s">
        <v>473</v>
      </c>
      <c r="G162" s="10" t="s">
        <v>474</v>
      </c>
      <c r="H162" s="10" t="s">
        <v>475</v>
      </c>
      <c r="I162" s="10" t="s">
        <v>476</v>
      </c>
      <c r="J162" s="10"/>
      <c r="K162" s="11">
        <v>5</v>
      </c>
      <c r="L162" s="11">
        <v>7</v>
      </c>
      <c r="M162" s="11">
        <v>7.5</v>
      </c>
      <c r="N162" s="15">
        <v>7</v>
      </c>
      <c r="O162" s="11">
        <v>7.5</v>
      </c>
      <c r="P162" s="11">
        <v>8</v>
      </c>
      <c r="Q162" s="11">
        <v>7.5</v>
      </c>
      <c r="R162" s="11">
        <f>2*K162 +2*L162 + 2*M162 + 2*N162 + O162 + P162 + Q162</f>
        <v>76</v>
      </c>
      <c r="S162" s="20"/>
    </row>
    <row r="163" spans="1:19" x14ac:dyDescent="0.2">
      <c r="A163" s="10">
        <v>202002615</v>
      </c>
      <c r="B163" s="10" t="s">
        <v>94</v>
      </c>
      <c r="C163" s="10" t="s">
        <v>469</v>
      </c>
      <c r="D163" s="10" t="s">
        <v>472</v>
      </c>
      <c r="E163" s="10" t="s">
        <v>58</v>
      </c>
      <c r="F163" s="10" t="s">
        <v>477</v>
      </c>
      <c r="G163" s="10" t="s">
        <v>478</v>
      </c>
      <c r="H163" s="10" t="s">
        <v>479</v>
      </c>
      <c r="I163" s="10" t="s">
        <v>478</v>
      </c>
      <c r="J163" s="10"/>
      <c r="K163" s="11">
        <v>7.5</v>
      </c>
      <c r="L163" s="11">
        <v>7.5</v>
      </c>
      <c r="M163" s="11">
        <v>7.5</v>
      </c>
      <c r="N163" s="15">
        <v>7.5</v>
      </c>
      <c r="O163" s="11">
        <v>7.5</v>
      </c>
      <c r="P163" s="11">
        <v>7.5</v>
      </c>
      <c r="Q163" s="11">
        <v>7.5</v>
      </c>
      <c r="R163" s="11">
        <f t="shared" ref="R163:R165" si="13">2*K163 +2*L163 + 2*M163 + 2*N163 + O163 + P163 + Q163</f>
        <v>82.5</v>
      </c>
      <c r="S163" s="20"/>
    </row>
    <row r="164" spans="1:19" ht="28" x14ac:dyDescent="0.2">
      <c r="A164" s="10">
        <v>201801551</v>
      </c>
      <c r="B164" s="10" t="s">
        <v>95</v>
      </c>
      <c r="C164" s="10" t="s">
        <v>470</v>
      </c>
      <c r="D164" s="10" t="s">
        <v>77</v>
      </c>
      <c r="E164" s="10" t="s">
        <v>100</v>
      </c>
      <c r="F164" s="10" t="s">
        <v>480</v>
      </c>
      <c r="G164" s="10" t="s">
        <v>481</v>
      </c>
      <c r="H164" s="10" t="s">
        <v>482</v>
      </c>
      <c r="I164" s="10" t="s">
        <v>483</v>
      </c>
      <c r="J164" s="10"/>
      <c r="K164" s="11">
        <v>6.5</v>
      </c>
      <c r="L164" s="11">
        <v>7.5</v>
      </c>
      <c r="M164" s="11">
        <v>6.5</v>
      </c>
      <c r="N164" s="15">
        <v>7.5</v>
      </c>
      <c r="O164" s="11">
        <v>7</v>
      </c>
      <c r="P164" s="11">
        <v>7.5</v>
      </c>
      <c r="Q164" s="11">
        <v>7.5</v>
      </c>
      <c r="R164" s="11">
        <f t="shared" si="13"/>
        <v>78</v>
      </c>
      <c r="S164" s="20"/>
    </row>
    <row r="165" spans="1:19" ht="28" x14ac:dyDescent="0.2">
      <c r="A165" s="10">
        <v>202003008</v>
      </c>
      <c r="B165" s="10" t="s">
        <v>95</v>
      </c>
      <c r="C165" s="10" t="s">
        <v>471</v>
      </c>
      <c r="D165" s="10" t="s">
        <v>79</v>
      </c>
      <c r="E165" s="10" t="s">
        <v>103</v>
      </c>
      <c r="F165" s="10" t="s">
        <v>484</v>
      </c>
      <c r="G165" s="10" t="s">
        <v>485</v>
      </c>
      <c r="H165" s="10" t="s">
        <v>486</v>
      </c>
      <c r="I165" s="10" t="s">
        <v>487</v>
      </c>
      <c r="J165" s="10"/>
      <c r="K165" s="11">
        <v>8.5</v>
      </c>
      <c r="L165" s="11">
        <v>8</v>
      </c>
      <c r="M165" s="11">
        <v>7.5</v>
      </c>
      <c r="N165" s="15">
        <v>8</v>
      </c>
      <c r="O165" s="11">
        <v>8</v>
      </c>
      <c r="P165" s="11">
        <v>7</v>
      </c>
      <c r="Q165" s="11">
        <v>8</v>
      </c>
      <c r="R165" s="11">
        <f t="shared" si="13"/>
        <v>87</v>
      </c>
      <c r="S165" s="20"/>
    </row>
    <row r="167" spans="1:19" ht="19" x14ac:dyDescent="0.25">
      <c r="A167" s="3" t="s">
        <v>488</v>
      </c>
      <c r="B167" s="3"/>
      <c r="K167" s="1"/>
      <c r="L167" s="1"/>
      <c r="M167" s="1"/>
      <c r="N167" s="17" t="s">
        <v>6</v>
      </c>
      <c r="O167" s="1"/>
      <c r="P167" s="1"/>
      <c r="Q167" s="1"/>
      <c r="R167" s="1"/>
      <c r="S167" s="1"/>
    </row>
    <row r="168" spans="1:19" ht="34" x14ac:dyDescent="0.2">
      <c r="A168" s="8" t="s">
        <v>55</v>
      </c>
      <c r="B168" s="8" t="s">
        <v>93</v>
      </c>
      <c r="C168" s="8" t="s">
        <v>15</v>
      </c>
      <c r="D168" s="8" t="s">
        <v>0</v>
      </c>
      <c r="E168" s="8" t="s">
        <v>32</v>
      </c>
      <c r="F168" s="8" t="s">
        <v>1</v>
      </c>
      <c r="G168" s="8" t="s">
        <v>16</v>
      </c>
      <c r="H168" s="8" t="s">
        <v>2</v>
      </c>
      <c r="I168" s="8" t="s">
        <v>17</v>
      </c>
      <c r="J168" s="8" t="s">
        <v>18</v>
      </c>
      <c r="K168" s="9" t="s">
        <v>3</v>
      </c>
      <c r="L168" s="9" t="s">
        <v>4</v>
      </c>
      <c r="M168" s="13" t="s">
        <v>5</v>
      </c>
      <c r="N168" s="16" t="s">
        <v>7</v>
      </c>
      <c r="O168" s="14" t="s">
        <v>8</v>
      </c>
      <c r="P168" s="9" t="s">
        <v>9</v>
      </c>
      <c r="Q168" s="9" t="s">
        <v>10</v>
      </c>
      <c r="R168" s="9" t="s">
        <v>11</v>
      </c>
      <c r="S168" s="13" t="s">
        <v>12</v>
      </c>
    </row>
    <row r="169" spans="1:19" x14ac:dyDescent="0.2">
      <c r="A169" s="10">
        <v>201602811</v>
      </c>
      <c r="B169" s="10" t="s">
        <v>94</v>
      </c>
      <c r="C169" s="10" t="s">
        <v>489</v>
      </c>
      <c r="D169" s="10" t="s">
        <v>181</v>
      </c>
      <c r="E169" s="10" t="s">
        <v>225</v>
      </c>
      <c r="F169" s="10" t="s">
        <v>499</v>
      </c>
      <c r="G169" s="10" t="s">
        <v>500</v>
      </c>
      <c r="H169" s="10" t="s">
        <v>501</v>
      </c>
      <c r="I169" s="10" t="s">
        <v>502</v>
      </c>
      <c r="J169" s="10"/>
      <c r="K169" s="11">
        <v>6.5</v>
      </c>
      <c r="L169" s="11">
        <v>7.5</v>
      </c>
      <c r="M169" s="11">
        <v>6.5</v>
      </c>
      <c r="N169" s="15">
        <v>7</v>
      </c>
      <c r="O169" s="11">
        <v>7</v>
      </c>
      <c r="P169" s="11">
        <v>6</v>
      </c>
      <c r="Q169" s="11">
        <v>6.5</v>
      </c>
      <c r="R169" s="11">
        <f>2*K169 +2*L169 + 2*M169 + 2*N169 + O169 + P169 + Q169</f>
        <v>74.5</v>
      </c>
      <c r="S169" s="20"/>
    </row>
    <row r="170" spans="1:19" ht="28" x14ac:dyDescent="0.2">
      <c r="A170" s="10">
        <v>201703275</v>
      </c>
      <c r="B170" s="10" t="s">
        <v>94</v>
      </c>
      <c r="C170" s="10" t="s">
        <v>490</v>
      </c>
      <c r="D170" s="10" t="s">
        <v>79</v>
      </c>
      <c r="E170" s="10" t="s">
        <v>226</v>
      </c>
      <c r="F170" s="10" t="s">
        <v>499</v>
      </c>
      <c r="G170" s="10" t="s">
        <v>500</v>
      </c>
      <c r="H170" s="10" t="s">
        <v>503</v>
      </c>
      <c r="I170" s="10" t="s">
        <v>504</v>
      </c>
      <c r="J170" s="10" t="s">
        <v>902</v>
      </c>
      <c r="K170" s="11"/>
      <c r="L170" s="11"/>
      <c r="M170" s="11"/>
      <c r="N170" s="15"/>
      <c r="O170" s="11"/>
      <c r="P170" s="11"/>
      <c r="Q170" s="11"/>
      <c r="R170" s="11">
        <f t="shared" ref="R170:R174" si="14">2*K170 +2*L170 + 2*M170 + 2*N170 + O170 + P170 + Q170</f>
        <v>0</v>
      </c>
      <c r="S170" s="20"/>
    </row>
    <row r="171" spans="1:19" ht="42" x14ac:dyDescent="0.2">
      <c r="A171" s="10">
        <v>201801539</v>
      </c>
      <c r="B171" s="10" t="s">
        <v>94</v>
      </c>
      <c r="C171" s="10" t="s">
        <v>491</v>
      </c>
      <c r="D171" s="10" t="s">
        <v>181</v>
      </c>
      <c r="E171" s="10" t="s">
        <v>496</v>
      </c>
      <c r="F171" s="10" t="s">
        <v>505</v>
      </c>
      <c r="G171" s="10" t="s">
        <v>506</v>
      </c>
      <c r="H171" s="10" t="s">
        <v>505</v>
      </c>
      <c r="I171" s="10" t="s">
        <v>506</v>
      </c>
      <c r="J171" s="10" t="s">
        <v>902</v>
      </c>
      <c r="K171" s="11"/>
      <c r="L171" s="11"/>
      <c r="M171" s="11"/>
      <c r="N171" s="15"/>
      <c r="O171" s="11"/>
      <c r="P171" s="11"/>
      <c r="Q171" s="11"/>
      <c r="R171" s="11">
        <f t="shared" si="14"/>
        <v>0</v>
      </c>
      <c r="S171" s="20"/>
    </row>
    <row r="172" spans="1:19" x14ac:dyDescent="0.2">
      <c r="A172" s="10">
        <v>201104081</v>
      </c>
      <c r="B172" s="10" t="s">
        <v>94</v>
      </c>
      <c r="C172" s="10" t="s">
        <v>492</v>
      </c>
      <c r="D172" s="10" t="s">
        <v>58</v>
      </c>
      <c r="E172" s="10" t="s">
        <v>497</v>
      </c>
      <c r="F172" s="10" t="s">
        <v>507</v>
      </c>
      <c r="G172" s="10" t="s">
        <v>508</v>
      </c>
      <c r="H172" s="10" t="s">
        <v>509</v>
      </c>
      <c r="I172" s="10" t="s">
        <v>510</v>
      </c>
      <c r="J172" s="10" t="s">
        <v>902</v>
      </c>
      <c r="K172" s="11"/>
      <c r="L172" s="11"/>
      <c r="M172" s="11"/>
      <c r="N172" s="15"/>
      <c r="O172" s="11"/>
      <c r="P172" s="11"/>
      <c r="Q172" s="11"/>
      <c r="R172" s="11">
        <f t="shared" si="14"/>
        <v>0</v>
      </c>
      <c r="S172" s="20"/>
    </row>
    <row r="173" spans="1:19" ht="28" x14ac:dyDescent="0.2">
      <c r="A173" s="10">
        <v>201800844</v>
      </c>
      <c r="B173" s="10" t="s">
        <v>95</v>
      </c>
      <c r="C173" s="10" t="s">
        <v>493</v>
      </c>
      <c r="D173" s="10" t="s">
        <v>48</v>
      </c>
      <c r="E173" s="10" t="s">
        <v>498</v>
      </c>
      <c r="F173" s="10" t="s">
        <v>511</v>
      </c>
      <c r="G173" s="10" t="s">
        <v>512</v>
      </c>
      <c r="H173" s="10" t="s">
        <v>511</v>
      </c>
      <c r="I173" s="10" t="s">
        <v>513</v>
      </c>
      <c r="J173" s="10" t="s">
        <v>902</v>
      </c>
      <c r="K173" s="11"/>
      <c r="L173" s="11"/>
      <c r="M173" s="11"/>
      <c r="N173" s="15"/>
      <c r="O173" s="11"/>
      <c r="P173" s="11"/>
      <c r="Q173" s="11"/>
      <c r="R173" s="11">
        <f t="shared" si="14"/>
        <v>0</v>
      </c>
      <c r="S173" s="20"/>
    </row>
    <row r="174" spans="1:19" ht="28" x14ac:dyDescent="0.2">
      <c r="A174" s="10">
        <v>202000160</v>
      </c>
      <c r="B174" s="10" t="s">
        <v>95</v>
      </c>
      <c r="C174" s="10" t="s">
        <v>494</v>
      </c>
      <c r="D174" s="10" t="s">
        <v>495</v>
      </c>
      <c r="E174" s="10" t="s">
        <v>181</v>
      </c>
      <c r="F174" s="10" t="s">
        <v>514</v>
      </c>
      <c r="G174" s="10" t="s">
        <v>515</v>
      </c>
      <c r="H174" s="10" t="s">
        <v>511</v>
      </c>
      <c r="I174" s="10" t="s">
        <v>513</v>
      </c>
      <c r="J174" s="10" t="s">
        <v>902</v>
      </c>
      <c r="K174" s="11"/>
      <c r="L174" s="11"/>
      <c r="M174" s="11"/>
      <c r="N174" s="15"/>
      <c r="O174" s="11"/>
      <c r="P174" s="11"/>
      <c r="Q174" s="11"/>
      <c r="R174" s="11">
        <f t="shared" si="14"/>
        <v>0</v>
      </c>
      <c r="S174" s="20"/>
    </row>
    <row r="176" spans="1:19" ht="19" x14ac:dyDescent="0.25">
      <c r="A176" s="3" t="s">
        <v>516</v>
      </c>
      <c r="B176" s="3"/>
      <c r="K176" s="1"/>
      <c r="L176" s="1"/>
      <c r="M176" s="1"/>
      <c r="N176" s="17" t="s">
        <v>6</v>
      </c>
      <c r="O176" s="1"/>
      <c r="P176" s="1"/>
      <c r="Q176" s="1"/>
      <c r="R176" s="1"/>
      <c r="S176" s="1"/>
    </row>
    <row r="177" spans="1:19" ht="34" x14ac:dyDescent="0.2">
      <c r="A177" s="8" t="s">
        <v>55</v>
      </c>
      <c r="B177" s="8" t="s">
        <v>93</v>
      </c>
      <c r="C177" s="8" t="s">
        <v>15</v>
      </c>
      <c r="D177" s="8" t="s">
        <v>0</v>
      </c>
      <c r="E177" s="8" t="s">
        <v>32</v>
      </c>
      <c r="F177" s="8" t="s">
        <v>1</v>
      </c>
      <c r="G177" s="8" t="s">
        <v>16</v>
      </c>
      <c r="H177" s="8" t="s">
        <v>2</v>
      </c>
      <c r="I177" s="8" t="s">
        <v>17</v>
      </c>
      <c r="J177" s="8" t="s">
        <v>18</v>
      </c>
      <c r="K177" s="9" t="s">
        <v>3</v>
      </c>
      <c r="L177" s="9" t="s">
        <v>4</v>
      </c>
      <c r="M177" s="13" t="s">
        <v>5</v>
      </c>
      <c r="N177" s="16" t="s">
        <v>7</v>
      </c>
      <c r="O177" s="14" t="s">
        <v>8</v>
      </c>
      <c r="P177" s="9" t="s">
        <v>9</v>
      </c>
      <c r="Q177" s="9" t="s">
        <v>10</v>
      </c>
      <c r="R177" s="9" t="s">
        <v>11</v>
      </c>
      <c r="S177" s="13" t="s">
        <v>12</v>
      </c>
    </row>
    <row r="178" spans="1:19" ht="28" x14ac:dyDescent="0.2">
      <c r="A178" s="10">
        <v>201600689</v>
      </c>
      <c r="B178" s="10" t="s">
        <v>94</v>
      </c>
      <c r="C178" s="10" t="s">
        <v>517</v>
      </c>
      <c r="D178" s="10" t="s">
        <v>524</v>
      </c>
      <c r="E178" s="10" t="s">
        <v>529</v>
      </c>
      <c r="F178" s="10" t="s">
        <v>531</v>
      </c>
      <c r="G178" s="10" t="s">
        <v>532</v>
      </c>
      <c r="H178" s="10" t="s">
        <v>531</v>
      </c>
      <c r="I178" s="10" t="s">
        <v>532</v>
      </c>
      <c r="J178" s="10"/>
      <c r="K178" s="11">
        <v>6.5</v>
      </c>
      <c r="L178" s="11">
        <v>6</v>
      </c>
      <c r="M178" s="11">
        <v>5</v>
      </c>
      <c r="N178" s="15">
        <v>5.5</v>
      </c>
      <c r="O178" s="11">
        <v>5.5</v>
      </c>
      <c r="P178" s="11">
        <v>6</v>
      </c>
      <c r="Q178" s="11">
        <v>6</v>
      </c>
      <c r="R178" s="11">
        <f>2*K178+2*L178 + 2*M178 + 2*N178 + O178 + P178 + Q178</f>
        <v>63.5</v>
      </c>
      <c r="S178" s="20"/>
    </row>
    <row r="179" spans="1:19" ht="28" x14ac:dyDescent="0.2">
      <c r="A179" s="10">
        <v>201601284</v>
      </c>
      <c r="B179" s="10" t="s">
        <v>94</v>
      </c>
      <c r="C179" s="10" t="s">
        <v>518</v>
      </c>
      <c r="D179" s="10" t="s">
        <v>13</v>
      </c>
      <c r="E179" s="10" t="s">
        <v>273</v>
      </c>
      <c r="F179" s="10" t="s">
        <v>533</v>
      </c>
      <c r="G179" s="10" t="s">
        <v>534</v>
      </c>
      <c r="H179" s="10" t="s">
        <v>535</v>
      </c>
      <c r="I179" s="10" t="s">
        <v>536</v>
      </c>
      <c r="J179" s="10"/>
      <c r="K179" s="11">
        <v>6</v>
      </c>
      <c r="L179" s="11">
        <v>7</v>
      </c>
      <c r="M179" s="11">
        <v>7</v>
      </c>
      <c r="N179" s="15">
        <v>7.5</v>
      </c>
      <c r="O179" s="11">
        <v>6.5</v>
      </c>
      <c r="P179" s="11">
        <v>7</v>
      </c>
      <c r="Q179" s="11">
        <v>7</v>
      </c>
      <c r="R179" s="11">
        <f t="shared" ref="R179:R184" si="15">2*K179+2*L179 + 2*M179 + 2*N179 + O179 + P179 + Q179</f>
        <v>75.5</v>
      </c>
      <c r="S179" s="20"/>
    </row>
    <row r="180" spans="1:19" x14ac:dyDescent="0.2">
      <c r="A180" s="10">
        <v>201700540</v>
      </c>
      <c r="B180" s="10" t="s">
        <v>94</v>
      </c>
      <c r="C180" s="10" t="s">
        <v>519</v>
      </c>
      <c r="D180" s="10" t="s">
        <v>525</v>
      </c>
      <c r="E180" s="10" t="s">
        <v>105</v>
      </c>
      <c r="F180" s="10" t="s">
        <v>537</v>
      </c>
      <c r="G180" s="10" t="s">
        <v>442</v>
      </c>
      <c r="H180" s="10" t="s">
        <v>538</v>
      </c>
      <c r="I180" s="10" t="s">
        <v>539</v>
      </c>
      <c r="J180" s="10"/>
      <c r="K180" s="11">
        <v>7</v>
      </c>
      <c r="L180" s="11">
        <v>6.5</v>
      </c>
      <c r="M180" s="11">
        <v>6</v>
      </c>
      <c r="N180" s="15">
        <v>6</v>
      </c>
      <c r="O180" s="11">
        <v>5.5</v>
      </c>
      <c r="P180" s="11">
        <v>6</v>
      </c>
      <c r="Q180" s="11">
        <v>6.5</v>
      </c>
      <c r="R180" s="11">
        <f t="shared" si="15"/>
        <v>69</v>
      </c>
      <c r="S180" s="20"/>
    </row>
    <row r="181" spans="1:19" ht="28" x14ac:dyDescent="0.2">
      <c r="A181" s="10">
        <v>201901956</v>
      </c>
      <c r="B181" s="10" t="s">
        <v>94</v>
      </c>
      <c r="C181" s="10" t="s">
        <v>520</v>
      </c>
      <c r="D181" s="10" t="s">
        <v>48</v>
      </c>
      <c r="E181" s="10" t="s">
        <v>201</v>
      </c>
      <c r="F181" s="10" t="s">
        <v>531</v>
      </c>
      <c r="G181" s="10" t="s">
        <v>532</v>
      </c>
      <c r="H181" s="10" t="s">
        <v>531</v>
      </c>
      <c r="I181" s="10" t="s">
        <v>532</v>
      </c>
      <c r="J181" s="10" t="s">
        <v>902</v>
      </c>
      <c r="K181" s="11"/>
      <c r="L181" s="11"/>
      <c r="M181" s="11"/>
      <c r="N181" s="15"/>
      <c r="O181" s="11"/>
      <c r="P181" s="11"/>
      <c r="Q181" s="11"/>
      <c r="R181" s="11">
        <f t="shared" si="15"/>
        <v>0</v>
      </c>
      <c r="S181" s="20"/>
    </row>
    <row r="182" spans="1:19" x14ac:dyDescent="0.2">
      <c r="A182" s="10">
        <v>202001446</v>
      </c>
      <c r="B182" s="10" t="s">
        <v>94</v>
      </c>
      <c r="C182" s="10" t="s">
        <v>521</v>
      </c>
      <c r="D182" s="10" t="s">
        <v>526</v>
      </c>
      <c r="E182" s="10" t="s">
        <v>201</v>
      </c>
      <c r="F182" s="10" t="s">
        <v>531</v>
      </c>
      <c r="G182" s="10" t="s">
        <v>532</v>
      </c>
      <c r="H182" s="10" t="s">
        <v>540</v>
      </c>
      <c r="I182" s="10" t="s">
        <v>532</v>
      </c>
      <c r="J182" s="10"/>
      <c r="K182" s="11">
        <v>6</v>
      </c>
      <c r="L182" s="11">
        <v>6</v>
      </c>
      <c r="M182" s="11">
        <v>6</v>
      </c>
      <c r="N182" s="15">
        <v>6</v>
      </c>
      <c r="O182" s="11">
        <v>5.5</v>
      </c>
      <c r="P182" s="11">
        <v>6</v>
      </c>
      <c r="Q182" s="11">
        <v>6</v>
      </c>
      <c r="R182" s="11">
        <f t="shared" si="15"/>
        <v>65.5</v>
      </c>
      <c r="S182" s="20"/>
    </row>
    <row r="183" spans="1:19" ht="28" x14ac:dyDescent="0.2">
      <c r="A183" s="10">
        <v>202001706</v>
      </c>
      <c r="B183" s="10" t="s">
        <v>94</v>
      </c>
      <c r="C183" s="10" t="s">
        <v>522</v>
      </c>
      <c r="D183" s="10" t="s">
        <v>527</v>
      </c>
      <c r="E183" s="10" t="s">
        <v>530</v>
      </c>
      <c r="F183" s="10" t="s">
        <v>541</v>
      </c>
      <c r="G183" s="10" t="s">
        <v>542</v>
      </c>
      <c r="H183" s="10" t="s">
        <v>535</v>
      </c>
      <c r="I183" s="10" t="s">
        <v>536</v>
      </c>
      <c r="J183" s="10"/>
      <c r="K183" s="11">
        <v>7</v>
      </c>
      <c r="L183" s="11">
        <v>7</v>
      </c>
      <c r="M183" s="11">
        <v>6.5</v>
      </c>
      <c r="N183" s="15">
        <v>7</v>
      </c>
      <c r="O183" s="11">
        <v>6.5</v>
      </c>
      <c r="P183" s="11">
        <v>6.5</v>
      </c>
      <c r="Q183" s="11">
        <v>7</v>
      </c>
      <c r="R183" s="11">
        <f t="shared" si="15"/>
        <v>75</v>
      </c>
      <c r="S183" s="20"/>
    </row>
    <row r="184" spans="1:19" ht="28" x14ac:dyDescent="0.2">
      <c r="A184" s="10">
        <v>202002494</v>
      </c>
      <c r="B184" s="10" t="s">
        <v>94</v>
      </c>
      <c r="C184" s="10" t="s">
        <v>523</v>
      </c>
      <c r="D184" s="10" t="s">
        <v>528</v>
      </c>
      <c r="E184" s="10" t="s">
        <v>529</v>
      </c>
      <c r="F184" s="10" t="s">
        <v>531</v>
      </c>
      <c r="G184" s="10" t="s">
        <v>532</v>
      </c>
      <c r="H184" s="10" t="s">
        <v>531</v>
      </c>
      <c r="I184" s="10" t="s">
        <v>532</v>
      </c>
      <c r="J184" s="10"/>
      <c r="K184" s="11">
        <v>7</v>
      </c>
      <c r="L184" s="11">
        <v>7.5</v>
      </c>
      <c r="M184" s="11">
        <v>7</v>
      </c>
      <c r="N184" s="15">
        <v>6.5</v>
      </c>
      <c r="O184" s="11">
        <v>7</v>
      </c>
      <c r="P184" s="11">
        <v>7</v>
      </c>
      <c r="Q184" s="11">
        <v>7</v>
      </c>
      <c r="R184" s="11">
        <f t="shared" si="15"/>
        <v>77</v>
      </c>
      <c r="S184" s="20"/>
    </row>
    <row r="186" spans="1:19" ht="19" x14ac:dyDescent="0.25">
      <c r="A186" s="3" t="s">
        <v>543</v>
      </c>
      <c r="B186" s="3"/>
      <c r="K186" s="1"/>
      <c r="L186" s="1"/>
      <c r="M186" s="1"/>
      <c r="N186" s="17" t="s">
        <v>6</v>
      </c>
      <c r="O186" s="1"/>
      <c r="P186" s="1"/>
      <c r="Q186" s="1"/>
      <c r="R186" s="1"/>
      <c r="S186" s="1"/>
    </row>
    <row r="187" spans="1:19" ht="34" x14ac:dyDescent="0.2">
      <c r="A187" s="8" t="s">
        <v>55</v>
      </c>
      <c r="B187" s="8" t="s">
        <v>93</v>
      </c>
      <c r="C187" s="8" t="s">
        <v>15</v>
      </c>
      <c r="D187" s="8" t="s">
        <v>0</v>
      </c>
      <c r="E187" s="8" t="s">
        <v>32</v>
      </c>
      <c r="F187" s="8" t="s">
        <v>1</v>
      </c>
      <c r="G187" s="8" t="s">
        <v>16</v>
      </c>
      <c r="H187" s="8" t="s">
        <v>2</v>
      </c>
      <c r="I187" s="8" t="s">
        <v>17</v>
      </c>
      <c r="J187" s="8" t="s">
        <v>18</v>
      </c>
      <c r="K187" s="9" t="s">
        <v>3</v>
      </c>
      <c r="L187" s="9" t="s">
        <v>4</v>
      </c>
      <c r="M187" s="13" t="s">
        <v>5</v>
      </c>
      <c r="N187" s="16" t="s">
        <v>7</v>
      </c>
      <c r="O187" s="14" t="s">
        <v>8</v>
      </c>
      <c r="P187" s="9" t="s">
        <v>9</v>
      </c>
      <c r="Q187" s="9" t="s">
        <v>10</v>
      </c>
      <c r="R187" s="9" t="s">
        <v>11</v>
      </c>
      <c r="S187" s="13" t="s">
        <v>12</v>
      </c>
    </row>
    <row r="188" spans="1:19" ht="28" x14ac:dyDescent="0.2">
      <c r="A188" s="10">
        <v>201500748</v>
      </c>
      <c r="B188" s="10" t="s">
        <v>94</v>
      </c>
      <c r="C188" s="10" t="s">
        <v>544</v>
      </c>
      <c r="D188" s="10" t="s">
        <v>273</v>
      </c>
      <c r="E188" s="10" t="s">
        <v>19</v>
      </c>
      <c r="F188" s="10" t="s">
        <v>547</v>
      </c>
      <c r="G188" s="10" t="s">
        <v>548</v>
      </c>
      <c r="H188" s="10" t="s">
        <v>549</v>
      </c>
      <c r="I188" s="10" t="s">
        <v>550</v>
      </c>
      <c r="J188" s="10" t="s">
        <v>902</v>
      </c>
      <c r="K188" s="11"/>
      <c r="L188" s="11"/>
      <c r="M188" s="11"/>
      <c r="N188" s="15"/>
      <c r="O188" s="11"/>
      <c r="P188" s="11"/>
      <c r="Q188" s="11"/>
      <c r="R188" s="11">
        <f>2*K188 +2*L188 + 2*M188 + 2*N188 + O188 + P188 + Q188</f>
        <v>0</v>
      </c>
      <c r="S188" s="20"/>
    </row>
    <row r="189" spans="1:19" ht="28" x14ac:dyDescent="0.2">
      <c r="A189" s="10">
        <v>201702181</v>
      </c>
      <c r="B189" s="10" t="s">
        <v>94</v>
      </c>
      <c r="C189" s="10" t="s">
        <v>545</v>
      </c>
      <c r="D189" s="10" t="s">
        <v>13</v>
      </c>
      <c r="E189" s="10" t="s">
        <v>33</v>
      </c>
      <c r="F189" s="10" t="s">
        <v>551</v>
      </c>
      <c r="G189" s="10" t="s">
        <v>552</v>
      </c>
      <c r="H189" s="10" t="s">
        <v>549</v>
      </c>
      <c r="I189" s="10" t="s">
        <v>550</v>
      </c>
      <c r="J189" s="10"/>
      <c r="K189" s="11">
        <v>7</v>
      </c>
      <c r="L189" s="11">
        <v>7</v>
      </c>
      <c r="M189" s="11">
        <v>6.5</v>
      </c>
      <c r="N189" s="15">
        <v>6.5</v>
      </c>
      <c r="O189" s="11">
        <v>7.5</v>
      </c>
      <c r="P189" s="11">
        <v>7</v>
      </c>
      <c r="Q189" s="11">
        <v>6.5</v>
      </c>
      <c r="R189" s="11">
        <f t="shared" ref="R189:R190" si="16">2*K189 +2*L189 + 2*M189 + 2*N189 + O189 + P189 + Q189</f>
        <v>75</v>
      </c>
      <c r="S189" s="20"/>
    </row>
    <row r="190" spans="1:19" ht="28" x14ac:dyDescent="0.2">
      <c r="A190" s="10">
        <v>201801187</v>
      </c>
      <c r="B190" s="10" t="s">
        <v>94</v>
      </c>
      <c r="C190" s="10" t="s">
        <v>546</v>
      </c>
      <c r="D190" s="10" t="s">
        <v>48</v>
      </c>
      <c r="E190" s="10" t="s">
        <v>271</v>
      </c>
      <c r="F190" s="10" t="s">
        <v>553</v>
      </c>
      <c r="G190" s="10" t="s">
        <v>554</v>
      </c>
      <c r="H190" s="10" t="s">
        <v>549</v>
      </c>
      <c r="I190" s="10" t="s">
        <v>550</v>
      </c>
      <c r="J190" s="10" t="s">
        <v>903</v>
      </c>
      <c r="K190" s="11"/>
      <c r="L190" s="11"/>
      <c r="M190" s="11"/>
      <c r="N190" s="15"/>
      <c r="O190" s="11"/>
      <c r="P190" s="11"/>
      <c r="Q190" s="11"/>
      <c r="R190" s="11">
        <f t="shared" si="16"/>
        <v>0</v>
      </c>
      <c r="S190" s="20"/>
    </row>
    <row r="192" spans="1:19" ht="19" x14ac:dyDescent="0.25">
      <c r="A192" s="3" t="s">
        <v>555</v>
      </c>
      <c r="B192" s="3"/>
      <c r="K192" s="1"/>
      <c r="L192" s="1"/>
      <c r="M192" s="1"/>
      <c r="N192" s="17" t="s">
        <v>6</v>
      </c>
      <c r="O192" s="1"/>
      <c r="P192" s="1"/>
      <c r="Q192" s="1"/>
      <c r="R192" s="1"/>
      <c r="S192" s="1"/>
    </row>
    <row r="193" spans="1:19" ht="34" x14ac:dyDescent="0.2">
      <c r="A193" s="8" t="s">
        <v>55</v>
      </c>
      <c r="B193" s="8" t="s">
        <v>93</v>
      </c>
      <c r="C193" s="8" t="s">
        <v>15</v>
      </c>
      <c r="D193" s="8" t="s">
        <v>0</v>
      </c>
      <c r="E193" s="8" t="s">
        <v>32</v>
      </c>
      <c r="F193" s="8" t="s">
        <v>1</v>
      </c>
      <c r="G193" s="8" t="s">
        <v>16</v>
      </c>
      <c r="H193" s="8" t="s">
        <v>2</v>
      </c>
      <c r="I193" s="8" t="s">
        <v>17</v>
      </c>
      <c r="J193" s="8" t="s">
        <v>18</v>
      </c>
      <c r="K193" s="9" t="s">
        <v>3</v>
      </c>
      <c r="L193" s="9" t="s">
        <v>4</v>
      </c>
      <c r="M193" s="13" t="s">
        <v>5</v>
      </c>
      <c r="N193" s="16" t="s">
        <v>7</v>
      </c>
      <c r="O193" s="14" t="s">
        <v>8</v>
      </c>
      <c r="P193" s="9" t="s">
        <v>9</v>
      </c>
      <c r="Q193" s="9" t="s">
        <v>10</v>
      </c>
      <c r="R193" s="9" t="s">
        <v>11</v>
      </c>
      <c r="S193" s="13" t="s">
        <v>12</v>
      </c>
    </row>
    <row r="194" spans="1:19" ht="28" x14ac:dyDescent="0.2">
      <c r="A194" s="10">
        <v>201800324</v>
      </c>
      <c r="B194" s="10" t="s">
        <v>94</v>
      </c>
      <c r="C194" s="10" t="s">
        <v>556</v>
      </c>
      <c r="D194" s="10" t="s">
        <v>78</v>
      </c>
      <c r="E194" s="10" t="s">
        <v>562</v>
      </c>
      <c r="F194" s="10" t="s">
        <v>564</v>
      </c>
      <c r="G194" s="10" t="s">
        <v>565</v>
      </c>
      <c r="H194" s="10" t="s">
        <v>566</v>
      </c>
      <c r="I194" s="10" t="s">
        <v>567</v>
      </c>
      <c r="J194" s="10"/>
      <c r="K194" s="11">
        <v>7.5</v>
      </c>
      <c r="L194" s="11">
        <v>7.5</v>
      </c>
      <c r="M194" s="11">
        <v>8</v>
      </c>
      <c r="N194" s="15">
        <v>7</v>
      </c>
      <c r="O194" s="11">
        <v>7</v>
      </c>
      <c r="P194" s="11">
        <v>7</v>
      </c>
      <c r="Q194" s="11">
        <v>7.5</v>
      </c>
      <c r="R194" s="11">
        <f>2*K194 +2*L194 + 2*M194 + 2*N194 + O194 + P194 + Q194</f>
        <v>81.5</v>
      </c>
      <c r="S194" s="20"/>
    </row>
    <row r="195" spans="1:19" ht="28" x14ac:dyDescent="0.2">
      <c r="A195" s="10">
        <v>201900974</v>
      </c>
      <c r="B195" s="10" t="s">
        <v>94</v>
      </c>
      <c r="C195" s="10" t="s">
        <v>557</v>
      </c>
      <c r="D195" s="10" t="s">
        <v>181</v>
      </c>
      <c r="E195" s="10" t="s">
        <v>563</v>
      </c>
      <c r="F195" s="10" t="s">
        <v>568</v>
      </c>
      <c r="G195" s="10" t="s">
        <v>569</v>
      </c>
      <c r="H195" s="10" t="s">
        <v>566</v>
      </c>
      <c r="I195" s="10" t="s">
        <v>567</v>
      </c>
      <c r="J195" s="10"/>
      <c r="K195" s="11">
        <v>6</v>
      </c>
      <c r="L195" s="11">
        <v>6.5</v>
      </c>
      <c r="M195" s="11">
        <v>6.5</v>
      </c>
      <c r="N195" s="15">
        <v>6</v>
      </c>
      <c r="O195" s="11">
        <v>6.5</v>
      </c>
      <c r="P195" s="11">
        <v>6.5</v>
      </c>
      <c r="Q195" s="11">
        <v>6.5</v>
      </c>
      <c r="R195" s="11">
        <f t="shared" ref="R195:R199" si="17">2*K195 +2*L195 + 2*M195 + 2*N195 + O195 + P195 + Q195</f>
        <v>69.5</v>
      </c>
      <c r="S195" s="20"/>
    </row>
    <row r="196" spans="1:19" ht="56" x14ac:dyDescent="0.2">
      <c r="A196" s="10">
        <v>201900787</v>
      </c>
      <c r="B196" s="10" t="s">
        <v>94</v>
      </c>
      <c r="C196" s="10" t="s">
        <v>558</v>
      </c>
      <c r="D196" s="10" t="s">
        <v>128</v>
      </c>
      <c r="E196" s="10" t="s">
        <v>103</v>
      </c>
      <c r="F196" s="10" t="s">
        <v>570</v>
      </c>
      <c r="G196" s="10" t="s">
        <v>571</v>
      </c>
      <c r="H196" s="10" t="s">
        <v>566</v>
      </c>
      <c r="I196" s="10" t="s">
        <v>567</v>
      </c>
      <c r="J196" s="10"/>
      <c r="K196" s="11">
        <v>6</v>
      </c>
      <c r="L196" s="11">
        <v>7</v>
      </c>
      <c r="M196" s="11">
        <v>6.5</v>
      </c>
      <c r="N196" s="15">
        <v>6.5</v>
      </c>
      <c r="O196" s="11">
        <v>7</v>
      </c>
      <c r="P196" s="11">
        <v>7</v>
      </c>
      <c r="Q196" s="11">
        <v>7</v>
      </c>
      <c r="R196" s="11">
        <f t="shared" si="17"/>
        <v>73</v>
      </c>
      <c r="S196" s="20"/>
    </row>
    <row r="197" spans="1:19" ht="42" x14ac:dyDescent="0.2">
      <c r="A197" s="10">
        <v>201200586</v>
      </c>
      <c r="B197" s="10" t="s">
        <v>94</v>
      </c>
      <c r="C197" s="10" t="s">
        <v>559</v>
      </c>
      <c r="D197" s="10" t="s">
        <v>45</v>
      </c>
      <c r="E197" s="10" t="s">
        <v>357</v>
      </c>
      <c r="F197" s="10" t="s">
        <v>572</v>
      </c>
      <c r="G197" s="10" t="s">
        <v>573</v>
      </c>
      <c r="H197" s="10" t="s">
        <v>574</v>
      </c>
      <c r="I197" s="10" t="s">
        <v>575</v>
      </c>
      <c r="J197" s="10"/>
      <c r="K197" s="11">
        <v>7</v>
      </c>
      <c r="L197" s="11">
        <v>7</v>
      </c>
      <c r="M197" s="11">
        <v>7</v>
      </c>
      <c r="N197" s="15">
        <v>7</v>
      </c>
      <c r="O197" s="11">
        <v>7</v>
      </c>
      <c r="P197" s="11">
        <v>7.5</v>
      </c>
      <c r="Q197" s="11">
        <v>8</v>
      </c>
      <c r="R197" s="11">
        <f t="shared" si="17"/>
        <v>78.5</v>
      </c>
      <c r="S197" s="20"/>
    </row>
    <row r="198" spans="1:19" ht="28" x14ac:dyDescent="0.2">
      <c r="A198" s="10">
        <v>201801405</v>
      </c>
      <c r="B198" s="10" t="s">
        <v>94</v>
      </c>
      <c r="C198" s="10" t="s">
        <v>560</v>
      </c>
      <c r="D198" s="10" t="s">
        <v>78</v>
      </c>
      <c r="E198" s="10" t="s">
        <v>181</v>
      </c>
      <c r="F198" s="10" t="s">
        <v>576</v>
      </c>
      <c r="G198" s="10" t="s">
        <v>577</v>
      </c>
      <c r="H198" s="10" t="s">
        <v>578</v>
      </c>
      <c r="I198" s="10" t="s">
        <v>579</v>
      </c>
      <c r="J198" s="10"/>
      <c r="K198" s="11">
        <v>6.5</v>
      </c>
      <c r="L198" s="11">
        <v>6.5</v>
      </c>
      <c r="M198" s="11">
        <v>7</v>
      </c>
      <c r="N198" s="15">
        <v>6.5</v>
      </c>
      <c r="O198" s="11">
        <v>6.5</v>
      </c>
      <c r="P198" s="11">
        <v>7</v>
      </c>
      <c r="Q198" s="11">
        <v>7</v>
      </c>
      <c r="R198" s="11">
        <f t="shared" si="17"/>
        <v>73.5</v>
      </c>
      <c r="S198" s="20"/>
    </row>
    <row r="199" spans="1:19" ht="28" x14ac:dyDescent="0.2">
      <c r="A199" s="10">
        <v>201901474</v>
      </c>
      <c r="B199" s="10" t="s">
        <v>95</v>
      </c>
      <c r="C199" s="10" t="s">
        <v>561</v>
      </c>
      <c r="D199" s="10" t="s">
        <v>19</v>
      </c>
      <c r="E199" s="10" t="s">
        <v>103</v>
      </c>
      <c r="F199" s="10" t="s">
        <v>296</v>
      </c>
      <c r="G199" s="10" t="s">
        <v>297</v>
      </c>
      <c r="H199" s="10" t="s">
        <v>578</v>
      </c>
      <c r="I199" s="10" t="s">
        <v>579</v>
      </c>
      <c r="J199" s="10"/>
      <c r="K199" s="11">
        <v>7</v>
      </c>
      <c r="L199" s="11">
        <v>6</v>
      </c>
      <c r="M199" s="11">
        <v>7</v>
      </c>
      <c r="N199" s="15">
        <v>6.5</v>
      </c>
      <c r="O199" s="11">
        <v>6.5</v>
      </c>
      <c r="P199" s="11">
        <v>7</v>
      </c>
      <c r="Q199" s="11">
        <v>6.5</v>
      </c>
      <c r="R199" s="11">
        <f t="shared" si="17"/>
        <v>73</v>
      </c>
      <c r="S199" s="20"/>
    </row>
    <row r="201" spans="1:19" ht="19" x14ac:dyDescent="0.25">
      <c r="A201" s="3" t="s">
        <v>580</v>
      </c>
      <c r="B201" s="3"/>
      <c r="K201" s="1"/>
      <c r="L201" s="1"/>
      <c r="M201" s="1"/>
      <c r="N201" s="17" t="s">
        <v>6</v>
      </c>
      <c r="O201" s="1"/>
      <c r="P201" s="1"/>
      <c r="Q201" s="1"/>
      <c r="R201" s="1"/>
      <c r="S201" s="1"/>
    </row>
    <row r="202" spans="1:19" ht="34" x14ac:dyDescent="0.2">
      <c r="A202" s="8" t="s">
        <v>55</v>
      </c>
      <c r="B202" s="8" t="s">
        <v>93</v>
      </c>
      <c r="C202" s="8" t="s">
        <v>15</v>
      </c>
      <c r="D202" s="8" t="s">
        <v>0</v>
      </c>
      <c r="E202" s="8" t="s">
        <v>32</v>
      </c>
      <c r="F202" s="8" t="s">
        <v>1</v>
      </c>
      <c r="G202" s="8" t="s">
        <v>16</v>
      </c>
      <c r="H202" s="8" t="s">
        <v>2</v>
      </c>
      <c r="I202" s="8" t="s">
        <v>17</v>
      </c>
      <c r="J202" s="8" t="s">
        <v>18</v>
      </c>
      <c r="K202" s="9" t="s">
        <v>3</v>
      </c>
      <c r="L202" s="9" t="s">
        <v>4</v>
      </c>
      <c r="M202" s="13" t="s">
        <v>5</v>
      </c>
      <c r="N202" s="16" t="s">
        <v>7</v>
      </c>
      <c r="O202" s="14" t="s">
        <v>8</v>
      </c>
      <c r="P202" s="9" t="s">
        <v>9</v>
      </c>
      <c r="Q202" s="9" t="s">
        <v>10</v>
      </c>
      <c r="R202" s="9" t="s">
        <v>11</v>
      </c>
      <c r="S202" s="13" t="s">
        <v>12</v>
      </c>
    </row>
    <row r="203" spans="1:19" ht="28" x14ac:dyDescent="0.2">
      <c r="A203" s="10">
        <v>201702007</v>
      </c>
      <c r="B203" s="10" t="s">
        <v>94</v>
      </c>
      <c r="C203" s="10" t="s">
        <v>581</v>
      </c>
      <c r="D203" s="10" t="s">
        <v>48</v>
      </c>
      <c r="E203" s="10" t="s">
        <v>583</v>
      </c>
      <c r="F203" s="10" t="s">
        <v>584</v>
      </c>
      <c r="G203" s="10" t="s">
        <v>279</v>
      </c>
      <c r="H203" s="10" t="s">
        <v>585</v>
      </c>
      <c r="I203" s="10" t="s">
        <v>586</v>
      </c>
      <c r="J203" s="10"/>
      <c r="K203" s="11">
        <v>7</v>
      </c>
      <c r="L203" s="11">
        <v>7.5</v>
      </c>
      <c r="M203" s="11">
        <v>7</v>
      </c>
      <c r="N203" s="15">
        <v>7</v>
      </c>
      <c r="O203" s="11">
        <v>7</v>
      </c>
      <c r="P203" s="11">
        <v>7</v>
      </c>
      <c r="Q203" s="11">
        <v>7.5</v>
      </c>
      <c r="R203" s="11">
        <f>2*K203 +2*L203 + 2*M203 + 2*N203 + O203 + P203 + Q203</f>
        <v>78.5</v>
      </c>
      <c r="S203" s="20"/>
    </row>
    <row r="204" spans="1:19" x14ac:dyDescent="0.2">
      <c r="A204" s="10">
        <v>202001902</v>
      </c>
      <c r="B204" s="10" t="s">
        <v>94</v>
      </c>
      <c r="C204" s="10" t="s">
        <v>582</v>
      </c>
      <c r="D204" s="10" t="s">
        <v>222</v>
      </c>
      <c r="E204" s="10" t="s">
        <v>156</v>
      </c>
      <c r="F204" s="10" t="s">
        <v>587</v>
      </c>
      <c r="G204" s="10" t="s">
        <v>588</v>
      </c>
      <c r="H204" s="10" t="s">
        <v>589</v>
      </c>
      <c r="I204" s="10" t="s">
        <v>588</v>
      </c>
      <c r="J204" s="10" t="s">
        <v>902</v>
      </c>
      <c r="K204" s="11"/>
      <c r="L204" s="11"/>
      <c r="M204" s="11"/>
      <c r="N204" s="15"/>
      <c r="O204" s="11"/>
      <c r="P204" s="11"/>
      <c r="Q204" s="11"/>
      <c r="R204" s="11">
        <f>2*K204 +2*L204 + 2*M204 + 2*N204 + O204 + P204 + Q204</f>
        <v>0</v>
      </c>
      <c r="S204" s="20"/>
    </row>
    <row r="206" spans="1:19" ht="19" x14ac:dyDescent="0.25">
      <c r="A206" s="3" t="s">
        <v>590</v>
      </c>
      <c r="B206" s="3"/>
      <c r="K206" s="1"/>
      <c r="L206" s="1"/>
      <c r="M206" s="1"/>
      <c r="N206" s="17" t="s">
        <v>6</v>
      </c>
      <c r="O206" s="1"/>
      <c r="P206" s="1"/>
      <c r="Q206" s="1"/>
      <c r="R206" s="1"/>
      <c r="S206" s="1"/>
    </row>
    <row r="207" spans="1:19" ht="34" x14ac:dyDescent="0.2">
      <c r="A207" s="8" t="s">
        <v>55</v>
      </c>
      <c r="B207" s="8" t="s">
        <v>93</v>
      </c>
      <c r="C207" s="8" t="s">
        <v>15</v>
      </c>
      <c r="D207" s="8" t="s">
        <v>0</v>
      </c>
      <c r="E207" s="8" t="s">
        <v>32</v>
      </c>
      <c r="F207" s="8" t="s">
        <v>1</v>
      </c>
      <c r="G207" s="8" t="s">
        <v>16</v>
      </c>
      <c r="H207" s="8" t="s">
        <v>2</v>
      </c>
      <c r="I207" s="8" t="s">
        <v>17</v>
      </c>
      <c r="J207" s="8" t="s">
        <v>18</v>
      </c>
      <c r="K207" s="9" t="s">
        <v>3</v>
      </c>
      <c r="L207" s="9" t="s">
        <v>4</v>
      </c>
      <c r="M207" s="13" t="s">
        <v>5</v>
      </c>
      <c r="N207" s="16" t="s">
        <v>7</v>
      </c>
      <c r="O207" s="14" t="s">
        <v>8</v>
      </c>
      <c r="P207" s="9" t="s">
        <v>9</v>
      </c>
      <c r="Q207" s="9" t="s">
        <v>10</v>
      </c>
      <c r="R207" s="9" t="s">
        <v>11</v>
      </c>
      <c r="S207" s="13" t="s">
        <v>12</v>
      </c>
    </row>
    <row r="208" spans="1:19" x14ac:dyDescent="0.2">
      <c r="A208" s="10">
        <v>202001601</v>
      </c>
      <c r="B208" s="10" t="s">
        <v>94</v>
      </c>
      <c r="C208" s="10" t="s">
        <v>420</v>
      </c>
      <c r="D208" s="10" t="s">
        <v>223</v>
      </c>
      <c r="E208" s="10" t="s">
        <v>358</v>
      </c>
      <c r="F208" s="10" t="s">
        <v>426</v>
      </c>
      <c r="G208" s="10" t="s">
        <v>427</v>
      </c>
      <c r="H208" s="10" t="s">
        <v>434</v>
      </c>
      <c r="I208" s="10" t="s">
        <v>435</v>
      </c>
      <c r="J208" s="10"/>
      <c r="K208" s="11">
        <v>6.5</v>
      </c>
      <c r="L208" s="11">
        <v>6.5</v>
      </c>
      <c r="M208" s="11">
        <v>7</v>
      </c>
      <c r="N208" s="15">
        <v>7</v>
      </c>
      <c r="O208" s="11">
        <v>6.5</v>
      </c>
      <c r="P208" s="11">
        <v>6</v>
      </c>
      <c r="Q208" s="11">
        <v>7</v>
      </c>
      <c r="R208" s="11">
        <f>2*K208 +2*L208 + 2*M208 + 2*N208 + O208 + P208 + Q208</f>
        <v>73.5</v>
      </c>
      <c r="S208" s="20"/>
    </row>
    <row r="210" spans="1:19" ht="19" x14ac:dyDescent="0.25">
      <c r="A210" s="3" t="s">
        <v>591</v>
      </c>
      <c r="B210" s="3"/>
      <c r="K210" s="1"/>
      <c r="L210" s="1"/>
      <c r="M210" s="1"/>
      <c r="N210" s="17" t="s">
        <v>6</v>
      </c>
      <c r="O210" s="1"/>
      <c r="P210" s="1"/>
      <c r="Q210" s="1"/>
      <c r="R210" s="1"/>
      <c r="S210" s="1"/>
    </row>
    <row r="211" spans="1:19" ht="34" x14ac:dyDescent="0.2">
      <c r="A211" s="8" t="s">
        <v>55</v>
      </c>
      <c r="B211" s="8" t="s">
        <v>93</v>
      </c>
      <c r="C211" s="8" t="s">
        <v>15</v>
      </c>
      <c r="D211" s="8" t="s">
        <v>0</v>
      </c>
      <c r="E211" s="8" t="s">
        <v>32</v>
      </c>
      <c r="F211" s="8" t="s">
        <v>1</v>
      </c>
      <c r="G211" s="8" t="s">
        <v>16</v>
      </c>
      <c r="H211" s="8" t="s">
        <v>2</v>
      </c>
      <c r="I211" s="8" t="s">
        <v>17</v>
      </c>
      <c r="J211" s="8" t="s">
        <v>18</v>
      </c>
      <c r="K211" s="9" t="s">
        <v>3</v>
      </c>
      <c r="L211" s="9" t="s">
        <v>4</v>
      </c>
      <c r="M211" s="13" t="s">
        <v>5</v>
      </c>
      <c r="N211" s="16" t="s">
        <v>7</v>
      </c>
      <c r="O211" s="14" t="s">
        <v>8</v>
      </c>
      <c r="P211" s="9" t="s">
        <v>9</v>
      </c>
      <c r="Q211" s="9" t="s">
        <v>10</v>
      </c>
      <c r="R211" s="9" t="s">
        <v>11</v>
      </c>
      <c r="S211" s="13" t="s">
        <v>12</v>
      </c>
    </row>
    <row r="212" spans="1:19" ht="28" x14ac:dyDescent="0.2">
      <c r="A212" s="10">
        <v>201301740</v>
      </c>
      <c r="B212" s="10" t="s">
        <v>94</v>
      </c>
      <c r="C212" s="10" t="s">
        <v>592</v>
      </c>
      <c r="D212" s="10" t="s">
        <v>171</v>
      </c>
      <c r="E212" s="10" t="s">
        <v>103</v>
      </c>
      <c r="F212" s="10" t="s">
        <v>596</v>
      </c>
      <c r="G212" s="10" t="s">
        <v>597</v>
      </c>
      <c r="H212" s="10" t="s">
        <v>598</v>
      </c>
      <c r="I212" s="10" t="s">
        <v>599</v>
      </c>
      <c r="J212" s="10"/>
      <c r="K212" s="11">
        <v>8</v>
      </c>
      <c r="L212" s="11">
        <v>6.5</v>
      </c>
      <c r="M212" s="11">
        <v>7</v>
      </c>
      <c r="N212" s="15">
        <v>7</v>
      </c>
      <c r="O212" s="11">
        <v>7</v>
      </c>
      <c r="P212" s="11">
        <v>7</v>
      </c>
      <c r="Q212" s="11">
        <v>7</v>
      </c>
      <c r="R212" s="11">
        <f>2*K212 +2*L212 + 2*M212 + 2*N212 + O212 + P212 + Q212</f>
        <v>78</v>
      </c>
      <c r="S212" s="20"/>
    </row>
    <row r="213" spans="1:19" x14ac:dyDescent="0.2">
      <c r="A213" s="10">
        <v>201702874</v>
      </c>
      <c r="B213" s="10" t="s">
        <v>94</v>
      </c>
      <c r="C213" s="10" t="s">
        <v>593</v>
      </c>
      <c r="D213" s="10" t="s">
        <v>180</v>
      </c>
      <c r="E213" s="10" t="s">
        <v>67</v>
      </c>
      <c r="F213" s="10" t="s">
        <v>600</v>
      </c>
      <c r="G213" s="10" t="s">
        <v>601</v>
      </c>
      <c r="H213" s="10" t="s">
        <v>600</v>
      </c>
      <c r="I213" s="10" t="s">
        <v>601</v>
      </c>
      <c r="J213" s="10"/>
      <c r="K213" s="11">
        <v>7</v>
      </c>
      <c r="L213" s="11">
        <v>6</v>
      </c>
      <c r="M213" s="11">
        <v>7</v>
      </c>
      <c r="N213" s="15">
        <v>7</v>
      </c>
      <c r="O213" s="11">
        <v>6.5</v>
      </c>
      <c r="P213" s="11">
        <v>6.5</v>
      </c>
      <c r="Q213" s="11">
        <v>7</v>
      </c>
      <c r="R213" s="11">
        <f t="shared" ref="R213:R215" si="18">2*K213 +2*L213 + 2*M213 + 2*N213 + O213 + P213 + Q213</f>
        <v>74</v>
      </c>
      <c r="S213" s="20"/>
    </row>
    <row r="214" spans="1:19" x14ac:dyDescent="0.2">
      <c r="A214" s="10">
        <v>201802216</v>
      </c>
      <c r="B214" s="10" t="s">
        <v>94</v>
      </c>
      <c r="C214" s="10" t="s">
        <v>594</v>
      </c>
      <c r="D214" s="10" t="s">
        <v>88</v>
      </c>
      <c r="E214" s="10" t="s">
        <v>58</v>
      </c>
      <c r="F214" s="10" t="s">
        <v>602</v>
      </c>
      <c r="G214" s="10" t="s">
        <v>603</v>
      </c>
      <c r="H214" s="10" t="s">
        <v>602</v>
      </c>
      <c r="I214" s="10" t="s">
        <v>603</v>
      </c>
      <c r="J214" s="10"/>
      <c r="K214" s="11">
        <v>7</v>
      </c>
      <c r="L214" s="11">
        <v>6.5</v>
      </c>
      <c r="M214" s="11">
        <v>6.5</v>
      </c>
      <c r="N214" s="15">
        <v>6</v>
      </c>
      <c r="O214" s="11">
        <v>7</v>
      </c>
      <c r="P214" s="11">
        <v>6.5</v>
      </c>
      <c r="Q214" s="11">
        <v>6</v>
      </c>
      <c r="R214" s="11">
        <f t="shared" si="18"/>
        <v>71.5</v>
      </c>
      <c r="S214" s="20"/>
    </row>
    <row r="215" spans="1:19" x14ac:dyDescent="0.2">
      <c r="A215" s="10">
        <v>201902390</v>
      </c>
      <c r="B215" s="10" t="s">
        <v>94</v>
      </c>
      <c r="C215" s="10" t="s">
        <v>595</v>
      </c>
      <c r="D215" s="10" t="s">
        <v>180</v>
      </c>
      <c r="E215" s="10" t="s">
        <v>67</v>
      </c>
      <c r="F215" s="10" t="s">
        <v>600</v>
      </c>
      <c r="G215" s="10" t="s">
        <v>601</v>
      </c>
      <c r="H215" s="10" t="s">
        <v>600</v>
      </c>
      <c r="I215" s="10" t="s">
        <v>601</v>
      </c>
      <c r="J215" s="10"/>
      <c r="K215" s="11">
        <v>7</v>
      </c>
      <c r="L215" s="11">
        <v>6</v>
      </c>
      <c r="M215" s="11">
        <v>7.5</v>
      </c>
      <c r="N215" s="15">
        <v>7</v>
      </c>
      <c r="O215" s="11">
        <v>6.5</v>
      </c>
      <c r="P215" s="11">
        <v>7</v>
      </c>
      <c r="Q215" s="11">
        <v>7</v>
      </c>
      <c r="R215" s="11">
        <f t="shared" si="18"/>
        <v>75.5</v>
      </c>
      <c r="S215" s="20"/>
    </row>
    <row r="217" spans="1:19" ht="19" x14ac:dyDescent="0.25">
      <c r="A217" s="3" t="s">
        <v>604</v>
      </c>
      <c r="B217" s="3"/>
      <c r="K217" s="1"/>
      <c r="L217" s="1"/>
      <c r="M217" s="1"/>
      <c r="N217" s="17" t="s">
        <v>6</v>
      </c>
      <c r="O217" s="1"/>
      <c r="P217" s="1"/>
      <c r="Q217" s="1"/>
      <c r="R217" s="1"/>
      <c r="S217" s="1"/>
    </row>
    <row r="218" spans="1:19" ht="34" x14ac:dyDescent="0.2">
      <c r="A218" s="8" t="s">
        <v>55</v>
      </c>
      <c r="B218" s="8" t="s">
        <v>93</v>
      </c>
      <c r="C218" s="8" t="s">
        <v>15</v>
      </c>
      <c r="D218" s="8" t="s">
        <v>0</v>
      </c>
      <c r="E218" s="8" t="s">
        <v>32</v>
      </c>
      <c r="F218" s="8" t="s">
        <v>1</v>
      </c>
      <c r="G218" s="8" t="s">
        <v>16</v>
      </c>
      <c r="H218" s="8" t="s">
        <v>2</v>
      </c>
      <c r="I218" s="8" t="s">
        <v>17</v>
      </c>
      <c r="J218" s="8" t="s">
        <v>18</v>
      </c>
      <c r="K218" s="9" t="s">
        <v>3</v>
      </c>
      <c r="L218" s="9" t="s">
        <v>4</v>
      </c>
      <c r="M218" s="13" t="s">
        <v>5</v>
      </c>
      <c r="N218" s="16" t="s">
        <v>7</v>
      </c>
      <c r="O218" s="14" t="s">
        <v>8</v>
      </c>
      <c r="P218" s="9" t="s">
        <v>9</v>
      </c>
      <c r="Q218" s="9" t="s">
        <v>10</v>
      </c>
      <c r="R218" s="9" t="s">
        <v>11</v>
      </c>
      <c r="S218" s="13" t="s">
        <v>12</v>
      </c>
    </row>
    <row r="219" spans="1:19" ht="28" x14ac:dyDescent="0.2">
      <c r="A219" s="10">
        <v>201501686</v>
      </c>
      <c r="B219" s="10" t="s">
        <v>94</v>
      </c>
      <c r="C219" s="10" t="s">
        <v>605</v>
      </c>
      <c r="D219" s="10" t="s">
        <v>272</v>
      </c>
      <c r="E219" s="10" t="s">
        <v>615</v>
      </c>
      <c r="F219" s="10" t="s">
        <v>620</v>
      </c>
      <c r="G219" s="10" t="s">
        <v>621</v>
      </c>
      <c r="H219" s="10" t="s">
        <v>622</v>
      </c>
      <c r="I219" s="10" t="s">
        <v>623</v>
      </c>
      <c r="J219" s="10"/>
      <c r="K219" s="11">
        <v>6</v>
      </c>
      <c r="L219" s="11">
        <v>6</v>
      </c>
      <c r="M219" s="11">
        <v>6</v>
      </c>
      <c r="N219" s="15">
        <v>7</v>
      </c>
      <c r="O219" s="11">
        <v>6.5</v>
      </c>
      <c r="P219" s="11">
        <v>7</v>
      </c>
      <c r="Q219" s="11">
        <v>7</v>
      </c>
      <c r="R219" s="11">
        <f>2*K219 +2*L219 + 2*M219 + 2*N219 + O219 + P219 + Q219</f>
        <v>70.5</v>
      </c>
      <c r="S219" s="20"/>
    </row>
    <row r="220" spans="1:19" ht="42" x14ac:dyDescent="0.2">
      <c r="A220" s="10">
        <v>201601195</v>
      </c>
      <c r="B220" s="10" t="s">
        <v>94</v>
      </c>
      <c r="C220" s="10" t="s">
        <v>606</v>
      </c>
      <c r="D220" s="10" t="s">
        <v>181</v>
      </c>
      <c r="E220" s="10" t="s">
        <v>616</v>
      </c>
      <c r="F220" s="10" t="s">
        <v>624</v>
      </c>
      <c r="G220" s="10" t="s">
        <v>625</v>
      </c>
      <c r="H220" s="10" t="s">
        <v>626</v>
      </c>
      <c r="I220" s="10" t="s">
        <v>627</v>
      </c>
      <c r="J220" s="10"/>
      <c r="K220" s="11">
        <v>7</v>
      </c>
      <c r="L220" s="11">
        <v>7.5</v>
      </c>
      <c r="M220" s="11">
        <v>6.5</v>
      </c>
      <c r="N220" s="15">
        <v>7.5</v>
      </c>
      <c r="O220" s="11">
        <v>6.5</v>
      </c>
      <c r="P220" s="11">
        <v>7</v>
      </c>
      <c r="Q220" s="11">
        <v>7.5</v>
      </c>
      <c r="R220" s="11">
        <f t="shared" ref="R220:R228" si="19">2*K220 +2*L220 + 2*M220 + 2*N220 + O220 + P220 + Q220</f>
        <v>78</v>
      </c>
      <c r="S220" s="20"/>
    </row>
    <row r="221" spans="1:19" x14ac:dyDescent="0.2">
      <c r="A221" s="10">
        <v>201601156</v>
      </c>
      <c r="B221" s="10" t="s">
        <v>94</v>
      </c>
      <c r="C221" s="10" t="s">
        <v>607</v>
      </c>
      <c r="D221" s="10" t="s">
        <v>181</v>
      </c>
      <c r="E221" s="10" t="s">
        <v>496</v>
      </c>
      <c r="F221" s="10" t="s">
        <v>628</v>
      </c>
      <c r="G221" s="10" t="s">
        <v>629</v>
      </c>
      <c r="H221" s="10" t="s">
        <v>630</v>
      </c>
      <c r="I221" s="10" t="s">
        <v>631</v>
      </c>
      <c r="J221" s="10"/>
      <c r="K221" s="11">
        <v>6.5</v>
      </c>
      <c r="L221" s="11">
        <v>6.5</v>
      </c>
      <c r="M221" s="11">
        <v>6.5</v>
      </c>
      <c r="N221" s="15">
        <v>6</v>
      </c>
      <c r="O221" s="11">
        <v>6.5</v>
      </c>
      <c r="P221" s="11">
        <v>6</v>
      </c>
      <c r="Q221" s="11">
        <v>6.5</v>
      </c>
      <c r="R221" s="11">
        <f t="shared" si="19"/>
        <v>70</v>
      </c>
      <c r="S221" s="20"/>
    </row>
    <row r="222" spans="1:19" x14ac:dyDescent="0.2">
      <c r="A222" s="10">
        <v>201602003</v>
      </c>
      <c r="B222" s="10" t="s">
        <v>94</v>
      </c>
      <c r="C222" s="10" t="s">
        <v>608</v>
      </c>
      <c r="D222" s="10" t="s">
        <v>181</v>
      </c>
      <c r="E222" s="10" t="s">
        <v>617</v>
      </c>
      <c r="F222" s="10" t="s">
        <v>628</v>
      </c>
      <c r="G222" s="10" t="s">
        <v>629</v>
      </c>
      <c r="H222" s="10" t="s">
        <v>628</v>
      </c>
      <c r="I222" s="10" t="s">
        <v>629</v>
      </c>
      <c r="J222" s="10"/>
      <c r="K222" s="11">
        <v>7</v>
      </c>
      <c r="L222" s="11">
        <v>6</v>
      </c>
      <c r="M222" s="11">
        <v>7</v>
      </c>
      <c r="N222" s="15">
        <v>6.5</v>
      </c>
      <c r="O222" s="11">
        <v>6</v>
      </c>
      <c r="P222" s="11">
        <v>6.5</v>
      </c>
      <c r="Q222" s="11">
        <v>6.5</v>
      </c>
      <c r="R222" s="11">
        <f t="shared" si="19"/>
        <v>72</v>
      </c>
      <c r="S222" s="20"/>
    </row>
    <row r="223" spans="1:19" x14ac:dyDescent="0.2">
      <c r="A223" s="10">
        <v>201900359</v>
      </c>
      <c r="B223" s="10" t="s">
        <v>94</v>
      </c>
      <c r="C223" s="10" t="s">
        <v>609</v>
      </c>
      <c r="D223" s="10" t="s">
        <v>78</v>
      </c>
      <c r="E223" s="10" t="s">
        <v>13</v>
      </c>
      <c r="F223" s="10" t="s">
        <v>628</v>
      </c>
      <c r="G223" s="10" t="s">
        <v>629</v>
      </c>
      <c r="H223" s="10" t="s">
        <v>628</v>
      </c>
      <c r="I223" s="10" t="s">
        <v>629</v>
      </c>
      <c r="J223" s="10"/>
      <c r="K223" s="11">
        <v>7.5</v>
      </c>
      <c r="L223" s="11">
        <v>6.5</v>
      </c>
      <c r="M223" s="11">
        <v>7</v>
      </c>
      <c r="N223" s="15">
        <v>7</v>
      </c>
      <c r="O223" s="11">
        <v>7</v>
      </c>
      <c r="P223" s="11">
        <v>7</v>
      </c>
      <c r="Q223" s="11">
        <v>7</v>
      </c>
      <c r="R223" s="11">
        <f t="shared" si="19"/>
        <v>77</v>
      </c>
      <c r="S223" s="20"/>
    </row>
    <row r="224" spans="1:19" x14ac:dyDescent="0.2">
      <c r="A224" s="10">
        <v>201901745</v>
      </c>
      <c r="B224" s="10" t="s">
        <v>94</v>
      </c>
      <c r="C224" s="10" t="s">
        <v>610</v>
      </c>
      <c r="D224" s="10" t="s">
        <v>195</v>
      </c>
      <c r="E224" s="10" t="s">
        <v>618</v>
      </c>
      <c r="F224" s="10" t="s">
        <v>632</v>
      </c>
      <c r="G224" s="10" t="s">
        <v>633</v>
      </c>
      <c r="H224" s="10" t="s">
        <v>636</v>
      </c>
      <c r="I224" s="10" t="s">
        <v>637</v>
      </c>
      <c r="J224" s="10"/>
      <c r="K224" s="11">
        <v>7</v>
      </c>
      <c r="L224" s="11">
        <v>6.5</v>
      </c>
      <c r="M224" s="11">
        <v>6.5</v>
      </c>
      <c r="N224" s="15">
        <v>6.5</v>
      </c>
      <c r="O224" s="11">
        <v>6.5</v>
      </c>
      <c r="P224" s="11">
        <v>6.5</v>
      </c>
      <c r="Q224" s="11">
        <v>7</v>
      </c>
      <c r="R224" s="11">
        <f t="shared" si="19"/>
        <v>73</v>
      </c>
      <c r="S224" s="20"/>
    </row>
    <row r="225" spans="1:19" ht="28" x14ac:dyDescent="0.2">
      <c r="A225" s="10">
        <v>202000484</v>
      </c>
      <c r="B225" s="10" t="s">
        <v>94</v>
      </c>
      <c r="C225" s="10" t="s">
        <v>611</v>
      </c>
      <c r="D225" s="10" t="s">
        <v>33</v>
      </c>
      <c r="E225" s="10" t="s">
        <v>619</v>
      </c>
      <c r="F225" s="10" t="s">
        <v>634</v>
      </c>
      <c r="G225" s="10" t="s">
        <v>635</v>
      </c>
      <c r="H225" s="10" t="s">
        <v>634</v>
      </c>
      <c r="I225" s="10" t="s">
        <v>635</v>
      </c>
      <c r="J225" s="10" t="s">
        <v>902</v>
      </c>
      <c r="K225" s="11"/>
      <c r="L225" s="11"/>
      <c r="M225" s="11"/>
      <c r="N225" s="15"/>
      <c r="O225" s="11"/>
      <c r="P225" s="11"/>
      <c r="Q225" s="11"/>
      <c r="R225" s="11">
        <f t="shared" si="19"/>
        <v>0</v>
      </c>
      <c r="S225" s="20"/>
    </row>
    <row r="226" spans="1:19" x14ac:dyDescent="0.2">
      <c r="A226" s="10">
        <v>202001226</v>
      </c>
      <c r="B226" s="10" t="s">
        <v>94</v>
      </c>
      <c r="C226" s="10" t="s">
        <v>612</v>
      </c>
      <c r="D226" s="10" t="s">
        <v>128</v>
      </c>
      <c r="E226" s="10" t="s">
        <v>267</v>
      </c>
      <c r="F226" s="10" t="s">
        <v>628</v>
      </c>
      <c r="G226" s="10" t="s">
        <v>629</v>
      </c>
      <c r="H226" s="10" t="s">
        <v>628</v>
      </c>
      <c r="I226" s="10" t="s">
        <v>629</v>
      </c>
      <c r="J226" s="10"/>
      <c r="K226" s="11">
        <v>7.5</v>
      </c>
      <c r="L226" s="11">
        <v>7</v>
      </c>
      <c r="M226" s="11">
        <v>7</v>
      </c>
      <c r="N226" s="15">
        <v>7.5</v>
      </c>
      <c r="O226" s="11">
        <v>7.5</v>
      </c>
      <c r="P226" s="11">
        <v>7</v>
      </c>
      <c r="Q226" s="11">
        <v>7.5</v>
      </c>
      <c r="R226" s="11">
        <f t="shared" si="19"/>
        <v>80</v>
      </c>
      <c r="S226" s="20"/>
    </row>
    <row r="227" spans="1:19" x14ac:dyDescent="0.2">
      <c r="A227" s="10">
        <v>202002459</v>
      </c>
      <c r="B227" s="10" t="s">
        <v>94</v>
      </c>
      <c r="C227" s="10" t="s">
        <v>613</v>
      </c>
      <c r="D227" s="10" t="s">
        <v>128</v>
      </c>
      <c r="E227" s="10" t="s">
        <v>33</v>
      </c>
      <c r="F227" s="10" t="s">
        <v>634</v>
      </c>
      <c r="G227" s="10" t="s">
        <v>635</v>
      </c>
      <c r="H227" s="10" t="s">
        <v>638</v>
      </c>
      <c r="I227" s="10" t="s">
        <v>639</v>
      </c>
      <c r="J227" s="10"/>
      <c r="K227" s="11">
        <v>7</v>
      </c>
      <c r="L227" s="11">
        <v>6</v>
      </c>
      <c r="M227" s="11">
        <v>6.5</v>
      </c>
      <c r="N227" s="15">
        <v>6.5</v>
      </c>
      <c r="O227" s="11">
        <v>6</v>
      </c>
      <c r="P227" s="11">
        <v>7</v>
      </c>
      <c r="Q227" s="11">
        <v>7</v>
      </c>
      <c r="R227" s="11">
        <f t="shared" si="19"/>
        <v>72</v>
      </c>
      <c r="S227" s="20"/>
    </row>
    <row r="228" spans="1:19" x14ac:dyDescent="0.2">
      <c r="A228" s="10">
        <v>201800260</v>
      </c>
      <c r="B228" s="10" t="s">
        <v>95</v>
      </c>
      <c r="C228" s="10" t="s">
        <v>614</v>
      </c>
      <c r="D228" s="10" t="s">
        <v>77</v>
      </c>
      <c r="E228" s="10" t="s">
        <v>617</v>
      </c>
      <c r="F228" s="10" t="s">
        <v>628</v>
      </c>
      <c r="G228" s="10" t="s">
        <v>629</v>
      </c>
      <c r="H228" s="10" t="s">
        <v>628</v>
      </c>
      <c r="I228" s="10" t="s">
        <v>629</v>
      </c>
      <c r="J228" s="10"/>
      <c r="K228" s="11">
        <v>6.5</v>
      </c>
      <c r="L228" s="11">
        <v>8</v>
      </c>
      <c r="M228" s="11">
        <v>7.5</v>
      </c>
      <c r="N228" s="15">
        <v>8</v>
      </c>
      <c r="O228" s="11">
        <v>7.5</v>
      </c>
      <c r="P228" s="11">
        <v>7</v>
      </c>
      <c r="Q228" s="11">
        <v>7.5</v>
      </c>
      <c r="R228" s="11">
        <f t="shared" si="19"/>
        <v>82</v>
      </c>
      <c r="S228" s="20"/>
    </row>
    <row r="230" spans="1:19" ht="19" x14ac:dyDescent="0.25">
      <c r="A230" s="53" t="s">
        <v>640</v>
      </c>
      <c r="B230" s="3"/>
      <c r="K230" s="1"/>
      <c r="L230" s="1"/>
      <c r="M230" s="1"/>
      <c r="N230" s="17" t="s">
        <v>6</v>
      </c>
      <c r="O230" s="1"/>
      <c r="P230" s="1"/>
      <c r="Q230" s="1"/>
      <c r="R230" s="1"/>
      <c r="S230" s="1"/>
    </row>
    <row r="231" spans="1:19" ht="34" x14ac:dyDescent="0.2">
      <c r="A231" s="8" t="s">
        <v>55</v>
      </c>
      <c r="B231" s="8" t="s">
        <v>93</v>
      </c>
      <c r="C231" s="8" t="s">
        <v>15</v>
      </c>
      <c r="D231" s="8" t="s">
        <v>0</v>
      </c>
      <c r="E231" s="8" t="s">
        <v>32</v>
      </c>
      <c r="F231" s="8" t="s">
        <v>1</v>
      </c>
      <c r="G231" s="8" t="s">
        <v>16</v>
      </c>
      <c r="H231" s="8" t="s">
        <v>2</v>
      </c>
      <c r="I231" s="8" t="s">
        <v>17</v>
      </c>
      <c r="J231" s="8" t="s">
        <v>18</v>
      </c>
      <c r="K231" s="9" t="s">
        <v>3</v>
      </c>
      <c r="L231" s="9" t="s">
        <v>4</v>
      </c>
      <c r="M231" s="13" t="s">
        <v>5</v>
      </c>
      <c r="N231" s="16" t="s">
        <v>7</v>
      </c>
      <c r="O231" s="14" t="s">
        <v>8</v>
      </c>
      <c r="P231" s="9" t="s">
        <v>9</v>
      </c>
      <c r="Q231" s="9" t="s">
        <v>10</v>
      </c>
      <c r="R231" s="9" t="s">
        <v>11</v>
      </c>
      <c r="S231" s="13" t="s">
        <v>12</v>
      </c>
    </row>
    <row r="232" spans="1:19" ht="56" x14ac:dyDescent="0.2">
      <c r="A232" s="10">
        <v>201703294</v>
      </c>
      <c r="B232" s="10" t="s">
        <v>94</v>
      </c>
      <c r="C232" s="10" t="s">
        <v>641</v>
      </c>
      <c r="D232" s="10" t="s">
        <v>403</v>
      </c>
      <c r="E232" s="10" t="s">
        <v>33</v>
      </c>
      <c r="F232" s="10" t="s">
        <v>647</v>
      </c>
      <c r="G232" s="10" t="s">
        <v>648</v>
      </c>
      <c r="H232" s="10" t="s">
        <v>649</v>
      </c>
      <c r="I232" s="10" t="s">
        <v>650</v>
      </c>
      <c r="J232" s="10"/>
      <c r="K232" s="11">
        <v>8</v>
      </c>
      <c r="L232" s="11">
        <v>7.5</v>
      </c>
      <c r="M232" s="11">
        <v>7</v>
      </c>
      <c r="N232" s="15">
        <v>7</v>
      </c>
      <c r="O232" s="11">
        <v>7</v>
      </c>
      <c r="P232" s="11">
        <v>7</v>
      </c>
      <c r="Q232" s="11">
        <v>7</v>
      </c>
      <c r="R232" s="11">
        <f>2*K232 +2*L232 + 2*M232 + 2*N232 + O232 + P232 + Q232</f>
        <v>80</v>
      </c>
      <c r="S232" s="20"/>
    </row>
    <row r="233" spans="1:19" ht="28" x14ac:dyDescent="0.2">
      <c r="A233" s="10">
        <v>202001833</v>
      </c>
      <c r="B233" s="10" t="s">
        <v>94</v>
      </c>
      <c r="C233" s="10" t="s">
        <v>642</v>
      </c>
      <c r="D233" s="10" t="s">
        <v>472</v>
      </c>
      <c r="E233" s="10" t="s">
        <v>355</v>
      </c>
      <c r="F233" s="10" t="s">
        <v>651</v>
      </c>
      <c r="G233" s="10" t="s">
        <v>652</v>
      </c>
      <c r="H233" s="10" t="s">
        <v>653</v>
      </c>
      <c r="I233" s="10" t="s">
        <v>654</v>
      </c>
      <c r="J233" s="10"/>
      <c r="K233" s="11">
        <v>6</v>
      </c>
      <c r="L233" s="11">
        <v>6</v>
      </c>
      <c r="M233" s="11">
        <v>5</v>
      </c>
      <c r="N233" s="15">
        <v>6</v>
      </c>
      <c r="O233" s="11">
        <v>6</v>
      </c>
      <c r="P233" s="11">
        <v>6</v>
      </c>
      <c r="Q233" s="11">
        <v>5.5</v>
      </c>
      <c r="R233" s="11">
        <f t="shared" ref="R233:R235" si="20">2*K233 +2*L233 + 2*M233 + 2*N233 + O233 + P233 + Q233</f>
        <v>63.5</v>
      </c>
      <c r="S233" s="20"/>
    </row>
    <row r="234" spans="1:19" ht="28" x14ac:dyDescent="0.2">
      <c r="A234" s="10">
        <v>201701641</v>
      </c>
      <c r="B234" s="10" t="s">
        <v>94</v>
      </c>
      <c r="C234" s="10" t="s">
        <v>643</v>
      </c>
      <c r="D234" s="10" t="s">
        <v>645</v>
      </c>
      <c r="E234" s="10" t="s">
        <v>646</v>
      </c>
      <c r="F234" s="10" t="s">
        <v>655</v>
      </c>
      <c r="G234" s="10" t="s">
        <v>656</v>
      </c>
      <c r="H234" s="10" t="s">
        <v>657</v>
      </c>
      <c r="I234" s="10" t="s">
        <v>658</v>
      </c>
      <c r="J234" s="10"/>
      <c r="K234" s="11">
        <v>7</v>
      </c>
      <c r="L234" s="11">
        <v>8</v>
      </c>
      <c r="M234" s="11">
        <v>7</v>
      </c>
      <c r="N234" s="15">
        <v>8</v>
      </c>
      <c r="O234" s="11">
        <v>7.5</v>
      </c>
      <c r="P234" s="11">
        <v>8</v>
      </c>
      <c r="Q234" s="11">
        <v>8.5</v>
      </c>
      <c r="R234" s="11">
        <f t="shared" si="20"/>
        <v>84</v>
      </c>
      <c r="S234" s="20"/>
    </row>
    <row r="235" spans="1:19" ht="28" x14ac:dyDescent="0.2">
      <c r="A235" s="10">
        <v>201701853</v>
      </c>
      <c r="B235" s="10" t="s">
        <v>95</v>
      </c>
      <c r="C235" s="10" t="s">
        <v>644</v>
      </c>
      <c r="D235" s="10" t="s">
        <v>49</v>
      </c>
      <c r="E235" s="10" t="s">
        <v>33</v>
      </c>
      <c r="F235" s="10" t="s">
        <v>659</v>
      </c>
      <c r="G235" s="10" t="s">
        <v>660</v>
      </c>
      <c r="H235" s="10" t="s">
        <v>659</v>
      </c>
      <c r="I235" s="10" t="s">
        <v>660</v>
      </c>
      <c r="J235" s="10"/>
      <c r="K235" s="11"/>
      <c r="L235" s="11"/>
      <c r="M235" s="11"/>
      <c r="N235" s="15"/>
      <c r="O235" s="11"/>
      <c r="P235" s="11"/>
      <c r="Q235" s="11"/>
      <c r="R235" s="11">
        <f t="shared" si="20"/>
        <v>0</v>
      </c>
      <c r="S235" s="20"/>
    </row>
    <row r="237" spans="1:19" ht="19" x14ac:dyDescent="0.25">
      <c r="A237" s="3" t="s">
        <v>661</v>
      </c>
      <c r="B237" s="3"/>
      <c r="K237" s="1"/>
      <c r="L237" s="1"/>
      <c r="M237" s="1"/>
      <c r="N237" s="17" t="s">
        <v>6</v>
      </c>
      <c r="O237" s="1"/>
      <c r="P237" s="1"/>
      <c r="Q237" s="1"/>
      <c r="R237" s="1"/>
      <c r="S237" s="1"/>
    </row>
    <row r="238" spans="1:19" ht="34" x14ac:dyDescent="0.2">
      <c r="A238" s="8" t="s">
        <v>55</v>
      </c>
      <c r="B238" s="8" t="s">
        <v>93</v>
      </c>
      <c r="C238" s="8" t="s">
        <v>15</v>
      </c>
      <c r="D238" s="8" t="s">
        <v>0</v>
      </c>
      <c r="E238" s="8" t="s">
        <v>32</v>
      </c>
      <c r="F238" s="8" t="s">
        <v>1</v>
      </c>
      <c r="G238" s="8" t="s">
        <v>16</v>
      </c>
      <c r="H238" s="8" t="s">
        <v>2</v>
      </c>
      <c r="I238" s="8" t="s">
        <v>17</v>
      </c>
      <c r="J238" s="8" t="s">
        <v>18</v>
      </c>
      <c r="K238" s="9" t="s">
        <v>3</v>
      </c>
      <c r="L238" s="9" t="s">
        <v>4</v>
      </c>
      <c r="M238" s="13" t="s">
        <v>5</v>
      </c>
      <c r="N238" s="16" t="s">
        <v>7</v>
      </c>
      <c r="O238" s="14" t="s">
        <v>8</v>
      </c>
      <c r="P238" s="9" t="s">
        <v>9</v>
      </c>
      <c r="Q238" s="9" t="s">
        <v>10</v>
      </c>
      <c r="R238" s="9" t="s">
        <v>11</v>
      </c>
      <c r="S238" s="13" t="s">
        <v>12</v>
      </c>
    </row>
    <row r="239" spans="1:19" ht="28" x14ac:dyDescent="0.2">
      <c r="A239" s="10">
        <v>202003588</v>
      </c>
      <c r="B239" s="10" t="s">
        <v>94</v>
      </c>
      <c r="C239" s="10" t="s">
        <v>662</v>
      </c>
      <c r="D239" s="10" t="s">
        <v>355</v>
      </c>
      <c r="E239" s="10" t="s">
        <v>666</v>
      </c>
      <c r="F239" s="10" t="s">
        <v>669</v>
      </c>
      <c r="G239" s="10" t="s">
        <v>670</v>
      </c>
      <c r="H239" s="10" t="s">
        <v>671</v>
      </c>
      <c r="I239" s="10" t="s">
        <v>670</v>
      </c>
      <c r="J239" s="10"/>
      <c r="K239" s="11">
        <v>6</v>
      </c>
      <c r="L239" s="11">
        <v>7</v>
      </c>
      <c r="M239" s="11">
        <v>6.5</v>
      </c>
      <c r="N239" s="15">
        <v>6.5</v>
      </c>
      <c r="O239" s="11">
        <v>6.5</v>
      </c>
      <c r="P239" s="11">
        <v>6</v>
      </c>
      <c r="Q239" s="11">
        <v>6</v>
      </c>
      <c r="R239" s="11">
        <f>2*K239 +2*L239 + 2*M239 + 2*N239 + O239 + P239 + Q239</f>
        <v>70.5</v>
      </c>
      <c r="S239" s="20"/>
    </row>
    <row r="240" spans="1:19" ht="28" x14ac:dyDescent="0.2">
      <c r="A240" s="10">
        <v>202002295</v>
      </c>
      <c r="B240" s="10" t="s">
        <v>94</v>
      </c>
      <c r="C240" s="10" t="s">
        <v>663</v>
      </c>
      <c r="D240" s="10" t="s">
        <v>472</v>
      </c>
      <c r="E240" s="10" t="s">
        <v>667</v>
      </c>
      <c r="F240" s="10" t="s">
        <v>672</v>
      </c>
      <c r="G240" s="10" t="s">
        <v>673</v>
      </c>
      <c r="H240" s="10" t="s">
        <v>674</v>
      </c>
      <c r="I240" s="10" t="s">
        <v>675</v>
      </c>
      <c r="J240" s="10"/>
      <c r="K240" s="11">
        <v>7.5</v>
      </c>
      <c r="L240" s="11">
        <v>7.5</v>
      </c>
      <c r="M240" s="11">
        <v>7.5</v>
      </c>
      <c r="N240" s="15">
        <v>7</v>
      </c>
      <c r="O240" s="11">
        <v>7.5</v>
      </c>
      <c r="P240" s="11">
        <v>7</v>
      </c>
      <c r="Q240" s="11">
        <v>7</v>
      </c>
      <c r="R240" s="11">
        <f t="shared" ref="R240:R241" si="21">2*K240 +2*L240 + 2*M240 + 2*N240 + O240 + P240 + Q240</f>
        <v>80.5</v>
      </c>
      <c r="S240" s="20"/>
    </row>
    <row r="241" spans="1:19" ht="42" x14ac:dyDescent="0.2">
      <c r="A241" s="10">
        <v>201703898</v>
      </c>
      <c r="B241" s="10" t="s">
        <v>94</v>
      </c>
      <c r="C241" s="10" t="s">
        <v>664</v>
      </c>
      <c r="D241" s="10" t="s">
        <v>665</v>
      </c>
      <c r="E241" s="10" t="s">
        <v>668</v>
      </c>
      <c r="F241" s="10" t="s">
        <v>676</v>
      </c>
      <c r="G241" s="10" t="s">
        <v>677</v>
      </c>
      <c r="H241" s="10" t="s">
        <v>678</v>
      </c>
      <c r="I241" s="10" t="s">
        <v>679</v>
      </c>
      <c r="J241" s="10"/>
      <c r="K241" s="11">
        <v>7</v>
      </c>
      <c r="L241" s="11">
        <v>6.5</v>
      </c>
      <c r="M241" s="11">
        <v>6</v>
      </c>
      <c r="N241" s="15">
        <v>6.5</v>
      </c>
      <c r="O241" s="11">
        <v>7</v>
      </c>
      <c r="P241" s="11">
        <v>6.5</v>
      </c>
      <c r="Q241" s="11">
        <v>6.5</v>
      </c>
      <c r="R241" s="11">
        <f t="shared" si="21"/>
        <v>72</v>
      </c>
      <c r="S241" s="20"/>
    </row>
    <row r="243" spans="1:19" ht="19" x14ac:dyDescent="0.25">
      <c r="A243" s="3" t="s">
        <v>680</v>
      </c>
      <c r="B243" s="3"/>
      <c r="K243" s="1"/>
      <c r="L243" s="1"/>
      <c r="M243" s="1"/>
      <c r="N243" s="17" t="s">
        <v>6</v>
      </c>
      <c r="O243" s="1"/>
      <c r="P243" s="1"/>
      <c r="Q243" s="1"/>
      <c r="R243" s="1"/>
      <c r="S243" s="1"/>
    </row>
    <row r="244" spans="1:19" ht="34" x14ac:dyDescent="0.2">
      <c r="A244" s="8" t="s">
        <v>55</v>
      </c>
      <c r="B244" s="8" t="s">
        <v>93</v>
      </c>
      <c r="C244" s="8" t="s">
        <v>15</v>
      </c>
      <c r="D244" s="8" t="s">
        <v>0</v>
      </c>
      <c r="E244" s="8" t="s">
        <v>32</v>
      </c>
      <c r="F244" s="8" t="s">
        <v>1</v>
      </c>
      <c r="G244" s="8" t="s">
        <v>16</v>
      </c>
      <c r="H244" s="8" t="s">
        <v>2</v>
      </c>
      <c r="I244" s="8" t="s">
        <v>17</v>
      </c>
      <c r="J244" s="8" t="s">
        <v>18</v>
      </c>
      <c r="K244" s="9" t="s">
        <v>3</v>
      </c>
      <c r="L244" s="9" t="s">
        <v>4</v>
      </c>
      <c r="M244" s="13" t="s">
        <v>5</v>
      </c>
      <c r="N244" s="16" t="s">
        <v>7</v>
      </c>
      <c r="O244" s="14" t="s">
        <v>8</v>
      </c>
      <c r="P244" s="9" t="s">
        <v>9</v>
      </c>
      <c r="Q244" s="9" t="s">
        <v>10</v>
      </c>
      <c r="R244" s="9" t="s">
        <v>11</v>
      </c>
      <c r="S244" s="13" t="s">
        <v>12</v>
      </c>
    </row>
    <row r="245" spans="1:19" ht="42" x14ac:dyDescent="0.2">
      <c r="A245" s="10">
        <v>201801695</v>
      </c>
      <c r="B245" s="10" t="s">
        <v>94</v>
      </c>
      <c r="C245" s="10" t="s">
        <v>681</v>
      </c>
      <c r="D245" s="10" t="s">
        <v>49</v>
      </c>
      <c r="E245" s="10" t="s">
        <v>687</v>
      </c>
      <c r="F245" s="10" t="s">
        <v>689</v>
      </c>
      <c r="G245" s="10" t="s">
        <v>690</v>
      </c>
      <c r="H245" s="10" t="s">
        <v>691</v>
      </c>
      <c r="I245" s="10" t="s">
        <v>690</v>
      </c>
      <c r="J245" s="10"/>
      <c r="K245" s="11">
        <v>7</v>
      </c>
      <c r="L245" s="11">
        <v>6.5</v>
      </c>
      <c r="M245" s="11">
        <v>6</v>
      </c>
      <c r="N245" s="15">
        <v>5.5</v>
      </c>
      <c r="O245" s="11">
        <v>6.5</v>
      </c>
      <c r="P245" s="11">
        <v>6</v>
      </c>
      <c r="Q245" s="11">
        <v>6</v>
      </c>
      <c r="R245" s="11">
        <f>2*K245 +2*L245 + 2*M245 + 2*N245 + O245 + P245 + Q245</f>
        <v>68.5</v>
      </c>
      <c r="S245" s="20"/>
    </row>
    <row r="246" spans="1:19" ht="42" x14ac:dyDescent="0.2">
      <c r="A246" s="10">
        <v>201502720</v>
      </c>
      <c r="B246" s="10" t="s">
        <v>94</v>
      </c>
      <c r="C246" s="10" t="s">
        <v>682</v>
      </c>
      <c r="D246" s="10" t="s">
        <v>156</v>
      </c>
      <c r="E246" s="10" t="s">
        <v>100</v>
      </c>
      <c r="F246" s="10" t="s">
        <v>692</v>
      </c>
      <c r="G246" s="10" t="s">
        <v>693</v>
      </c>
      <c r="H246" s="10" t="s">
        <v>694</v>
      </c>
      <c r="I246" s="10" t="s">
        <v>695</v>
      </c>
      <c r="J246" s="10"/>
      <c r="K246" s="11">
        <v>6.5</v>
      </c>
      <c r="L246" s="11">
        <v>6</v>
      </c>
      <c r="M246" s="11">
        <v>6</v>
      </c>
      <c r="N246" s="15">
        <v>6</v>
      </c>
      <c r="O246" s="11">
        <v>5.5</v>
      </c>
      <c r="P246" s="11">
        <v>6</v>
      </c>
      <c r="Q246" s="11">
        <v>6</v>
      </c>
      <c r="R246" s="11">
        <f t="shared" ref="R246:R249" si="22">2*K246 +2*L246 + 2*M246 + 2*N246 + O246 + P246 + Q246</f>
        <v>66.5</v>
      </c>
      <c r="S246" s="20"/>
    </row>
    <row r="247" spans="1:19" ht="56" x14ac:dyDescent="0.2">
      <c r="A247" s="10">
        <v>202001630</v>
      </c>
      <c r="B247" s="10" t="s">
        <v>94</v>
      </c>
      <c r="C247" s="10" t="s">
        <v>683</v>
      </c>
      <c r="D247" s="10" t="s">
        <v>686</v>
      </c>
      <c r="E247" s="10" t="s">
        <v>316</v>
      </c>
      <c r="F247" s="10" t="s">
        <v>696</v>
      </c>
      <c r="G247" s="10" t="s">
        <v>690</v>
      </c>
      <c r="H247" s="10" t="s">
        <v>697</v>
      </c>
      <c r="I247" s="10" t="s">
        <v>698</v>
      </c>
      <c r="J247" s="10"/>
      <c r="K247" s="11">
        <v>7</v>
      </c>
      <c r="L247" s="11">
        <v>7</v>
      </c>
      <c r="M247" s="11">
        <v>7.5</v>
      </c>
      <c r="N247" s="15">
        <v>6.5</v>
      </c>
      <c r="O247" s="11">
        <v>7</v>
      </c>
      <c r="P247" s="11">
        <v>7</v>
      </c>
      <c r="Q247" s="11">
        <v>7</v>
      </c>
      <c r="R247" s="11">
        <f t="shared" si="22"/>
        <v>77</v>
      </c>
      <c r="S247" s="31" t="s">
        <v>914</v>
      </c>
    </row>
    <row r="248" spans="1:19" ht="28" x14ac:dyDescent="0.2">
      <c r="A248" s="10">
        <v>201401329</v>
      </c>
      <c r="B248" s="10" t="s">
        <v>94</v>
      </c>
      <c r="C248" s="10" t="s">
        <v>684</v>
      </c>
      <c r="D248" s="10" t="s">
        <v>226</v>
      </c>
      <c r="E248" s="10" t="s">
        <v>129</v>
      </c>
      <c r="F248" s="10" t="s">
        <v>689</v>
      </c>
      <c r="G248" s="10" t="s">
        <v>690</v>
      </c>
      <c r="H248" s="10" t="s">
        <v>699</v>
      </c>
      <c r="I248" s="10" t="s">
        <v>700</v>
      </c>
      <c r="J248" s="10"/>
      <c r="K248" s="11">
        <v>6</v>
      </c>
      <c r="L248" s="11">
        <v>6.5</v>
      </c>
      <c r="M248" s="11">
        <v>6</v>
      </c>
      <c r="N248" s="15">
        <v>6</v>
      </c>
      <c r="O248" s="11">
        <v>6</v>
      </c>
      <c r="P248" s="11">
        <v>6.5</v>
      </c>
      <c r="Q248" s="11">
        <v>6</v>
      </c>
      <c r="R248" s="11">
        <f t="shared" si="22"/>
        <v>67.5</v>
      </c>
      <c r="S248" s="20"/>
    </row>
    <row r="249" spans="1:19" ht="28" x14ac:dyDescent="0.2">
      <c r="A249" s="10">
        <v>201700545</v>
      </c>
      <c r="B249" s="10" t="s">
        <v>94</v>
      </c>
      <c r="C249" s="10" t="s">
        <v>685</v>
      </c>
      <c r="D249" s="10" t="s">
        <v>316</v>
      </c>
      <c r="E249" s="10" t="s">
        <v>688</v>
      </c>
      <c r="F249" s="10" t="s">
        <v>479</v>
      </c>
      <c r="G249" s="10" t="s">
        <v>478</v>
      </c>
      <c r="H249" s="10" t="s">
        <v>701</v>
      </c>
      <c r="I249" s="10" t="s">
        <v>702</v>
      </c>
      <c r="J249" s="10"/>
      <c r="K249" s="11">
        <v>6.5</v>
      </c>
      <c r="L249" s="11">
        <v>7</v>
      </c>
      <c r="M249" s="11">
        <v>6.5</v>
      </c>
      <c r="N249" s="15">
        <v>6.5</v>
      </c>
      <c r="O249" s="11">
        <v>6.5</v>
      </c>
      <c r="P249" s="11">
        <v>6.5</v>
      </c>
      <c r="Q249" s="11">
        <v>6.5</v>
      </c>
      <c r="R249" s="11">
        <f t="shared" si="22"/>
        <v>72.5</v>
      </c>
      <c r="S249" s="20"/>
    </row>
    <row r="251" spans="1:19" ht="19" x14ac:dyDescent="0.25">
      <c r="A251" s="3" t="s">
        <v>703</v>
      </c>
      <c r="B251" s="3"/>
      <c r="K251" s="1"/>
      <c r="L251" s="1"/>
      <c r="M251" s="1"/>
      <c r="N251" s="17" t="s">
        <v>6</v>
      </c>
      <c r="O251" s="1"/>
      <c r="P251" s="1"/>
      <c r="Q251" s="1"/>
      <c r="R251" s="1"/>
      <c r="S251" s="1"/>
    </row>
    <row r="252" spans="1:19" ht="34" x14ac:dyDescent="0.2">
      <c r="A252" s="8" t="s">
        <v>55</v>
      </c>
      <c r="B252" s="8" t="s">
        <v>93</v>
      </c>
      <c r="C252" s="8" t="s">
        <v>15</v>
      </c>
      <c r="D252" s="8" t="s">
        <v>0</v>
      </c>
      <c r="E252" s="8" t="s">
        <v>32</v>
      </c>
      <c r="F252" s="8" t="s">
        <v>1</v>
      </c>
      <c r="G252" s="8" t="s">
        <v>16</v>
      </c>
      <c r="H252" s="8" t="s">
        <v>2</v>
      </c>
      <c r="I252" s="8" t="s">
        <v>17</v>
      </c>
      <c r="J252" s="8" t="s">
        <v>18</v>
      </c>
      <c r="K252" s="9" t="s">
        <v>3</v>
      </c>
      <c r="L252" s="9" t="s">
        <v>4</v>
      </c>
      <c r="M252" s="13" t="s">
        <v>5</v>
      </c>
      <c r="N252" s="16" t="s">
        <v>7</v>
      </c>
      <c r="O252" s="14" t="s">
        <v>8</v>
      </c>
      <c r="P252" s="9" t="s">
        <v>9</v>
      </c>
      <c r="Q252" s="9" t="s">
        <v>10</v>
      </c>
      <c r="R252" s="9" t="s">
        <v>11</v>
      </c>
      <c r="S252" s="13" t="s">
        <v>12</v>
      </c>
    </row>
    <row r="253" spans="1:19" ht="28" x14ac:dyDescent="0.2">
      <c r="A253" s="10">
        <v>201802443</v>
      </c>
      <c r="B253" s="10" t="s">
        <v>94</v>
      </c>
      <c r="C253" s="10" t="s">
        <v>704</v>
      </c>
      <c r="D253" s="10" t="s">
        <v>355</v>
      </c>
      <c r="E253" s="10" t="s">
        <v>712</v>
      </c>
      <c r="F253" s="10" t="s">
        <v>713</v>
      </c>
      <c r="G253" s="10" t="s">
        <v>714</v>
      </c>
      <c r="H253" s="10" t="s">
        <v>713</v>
      </c>
      <c r="I253" s="10" t="s">
        <v>714</v>
      </c>
      <c r="J253" s="10" t="s">
        <v>902</v>
      </c>
      <c r="K253" s="11"/>
      <c r="L253" s="11"/>
      <c r="M253" s="11"/>
      <c r="N253" s="15"/>
      <c r="O253" s="11"/>
      <c r="P253" s="11"/>
      <c r="Q253" s="11"/>
      <c r="R253" s="11">
        <f>2*K253 +2*L253 + 2*M253 + 2*N253 + O253 + P253 + Q253</f>
        <v>0</v>
      </c>
      <c r="S253" s="20"/>
    </row>
    <row r="254" spans="1:19" x14ac:dyDescent="0.2">
      <c r="A254" s="10">
        <v>202002033</v>
      </c>
      <c r="B254" s="10" t="s">
        <v>94</v>
      </c>
      <c r="C254" s="10" t="s">
        <v>705</v>
      </c>
      <c r="D254" s="10" t="s">
        <v>355</v>
      </c>
      <c r="E254" s="10" t="s">
        <v>712</v>
      </c>
      <c r="F254" s="10" t="s">
        <v>715</v>
      </c>
      <c r="G254" s="10" t="s">
        <v>716</v>
      </c>
      <c r="H254" s="10" t="s">
        <v>715</v>
      </c>
      <c r="I254" s="10" t="s">
        <v>716</v>
      </c>
      <c r="J254" s="10"/>
      <c r="K254" s="11">
        <v>7</v>
      </c>
      <c r="L254" s="11">
        <v>6</v>
      </c>
      <c r="M254" s="11">
        <v>6.5</v>
      </c>
      <c r="N254" s="15">
        <v>6.5</v>
      </c>
      <c r="O254" s="11">
        <v>6.5</v>
      </c>
      <c r="P254" s="11">
        <v>6</v>
      </c>
      <c r="Q254" s="11">
        <v>6</v>
      </c>
      <c r="R254" s="11">
        <f t="shared" ref="R254:R259" si="23">2*K254 +2*L254 + 2*M254 + 2*N254 + O254 + P254 + Q254</f>
        <v>70.5</v>
      </c>
      <c r="S254" s="20"/>
    </row>
    <row r="255" spans="1:19" x14ac:dyDescent="0.2">
      <c r="A255" s="10">
        <v>202002460</v>
      </c>
      <c r="B255" s="10" t="s">
        <v>94</v>
      </c>
      <c r="C255" s="10" t="s">
        <v>706</v>
      </c>
      <c r="D255" s="10" t="s">
        <v>711</v>
      </c>
      <c r="E255" s="10" t="s">
        <v>316</v>
      </c>
      <c r="F255" s="10" t="s">
        <v>717</v>
      </c>
      <c r="G255" s="10" t="s">
        <v>718</v>
      </c>
      <c r="H255" s="10" t="s">
        <v>717</v>
      </c>
      <c r="I255" s="10" t="s">
        <v>718</v>
      </c>
      <c r="J255" s="10"/>
      <c r="K255" s="11">
        <v>6</v>
      </c>
      <c r="L255" s="11">
        <v>6</v>
      </c>
      <c r="M255" s="11">
        <v>6.5</v>
      </c>
      <c r="N255" s="15">
        <v>6</v>
      </c>
      <c r="O255" s="11">
        <v>6</v>
      </c>
      <c r="P255" s="11">
        <v>6</v>
      </c>
      <c r="Q255" s="11">
        <v>6</v>
      </c>
      <c r="R255" s="11">
        <f t="shared" si="23"/>
        <v>67</v>
      </c>
      <c r="S255" s="20"/>
    </row>
    <row r="256" spans="1:19" ht="28" x14ac:dyDescent="0.2">
      <c r="A256" s="10">
        <v>202000945</v>
      </c>
      <c r="B256" s="10" t="s">
        <v>94</v>
      </c>
      <c r="C256" s="10" t="s">
        <v>707</v>
      </c>
      <c r="D256" s="10" t="s">
        <v>316</v>
      </c>
      <c r="E256" s="10" t="s">
        <v>362</v>
      </c>
      <c r="F256" s="10" t="s">
        <v>719</v>
      </c>
      <c r="G256" s="10" t="s">
        <v>720</v>
      </c>
      <c r="H256" s="10" t="s">
        <v>721</v>
      </c>
      <c r="I256" s="10" t="s">
        <v>722</v>
      </c>
      <c r="J256" s="10" t="s">
        <v>902</v>
      </c>
      <c r="K256" s="11"/>
      <c r="L256" s="11"/>
      <c r="M256" s="11"/>
      <c r="N256" s="15"/>
      <c r="O256" s="11"/>
      <c r="P256" s="11"/>
      <c r="Q256" s="11"/>
      <c r="R256" s="11">
        <f t="shared" si="23"/>
        <v>0</v>
      </c>
      <c r="S256" s="20"/>
    </row>
    <row r="257" spans="1:19" ht="28" x14ac:dyDescent="0.2">
      <c r="A257" s="10">
        <v>202002616</v>
      </c>
      <c r="B257" s="10" t="s">
        <v>95</v>
      </c>
      <c r="C257" s="10" t="s">
        <v>708</v>
      </c>
      <c r="D257" s="10" t="s">
        <v>528</v>
      </c>
      <c r="E257" s="10" t="s">
        <v>268</v>
      </c>
      <c r="F257" s="10" t="s">
        <v>477</v>
      </c>
      <c r="G257" s="10" t="s">
        <v>478</v>
      </c>
      <c r="H257" s="10" t="s">
        <v>723</v>
      </c>
      <c r="I257" s="10" t="s">
        <v>724</v>
      </c>
      <c r="J257" s="10"/>
      <c r="K257" s="11">
        <v>6</v>
      </c>
      <c r="L257" s="11">
        <v>7</v>
      </c>
      <c r="M257" s="11">
        <v>7.5</v>
      </c>
      <c r="N257" s="15">
        <v>7</v>
      </c>
      <c r="O257" s="11">
        <v>6.5</v>
      </c>
      <c r="P257" s="11">
        <v>7</v>
      </c>
      <c r="Q257" s="11">
        <v>7.5</v>
      </c>
      <c r="R257" s="11">
        <f t="shared" si="23"/>
        <v>76</v>
      </c>
      <c r="S257" s="20"/>
    </row>
    <row r="258" spans="1:19" ht="28" x14ac:dyDescent="0.2">
      <c r="A258" s="10">
        <v>202002851</v>
      </c>
      <c r="B258" s="10" t="s">
        <v>95</v>
      </c>
      <c r="C258" s="10" t="s">
        <v>709</v>
      </c>
      <c r="D258" s="10" t="s">
        <v>128</v>
      </c>
      <c r="E258" s="10" t="s">
        <v>103</v>
      </c>
      <c r="F258" s="10" t="s">
        <v>725</v>
      </c>
      <c r="G258" s="10" t="s">
        <v>726</v>
      </c>
      <c r="H258" s="10" t="s">
        <v>725</v>
      </c>
      <c r="I258" s="10" t="s">
        <v>726</v>
      </c>
      <c r="J258" s="10"/>
      <c r="K258" s="11">
        <v>8</v>
      </c>
      <c r="L258" s="11">
        <v>7.5</v>
      </c>
      <c r="M258" s="11">
        <v>6</v>
      </c>
      <c r="N258" s="15">
        <v>7.5</v>
      </c>
      <c r="O258" s="11">
        <v>7</v>
      </c>
      <c r="P258" s="11">
        <v>7</v>
      </c>
      <c r="Q258" s="11">
        <v>6.5</v>
      </c>
      <c r="R258" s="11">
        <f t="shared" si="23"/>
        <v>78.5</v>
      </c>
      <c r="S258" s="20" t="s">
        <v>915</v>
      </c>
    </row>
    <row r="259" spans="1:19" ht="42" x14ac:dyDescent="0.2">
      <c r="A259" s="10">
        <v>201701670</v>
      </c>
      <c r="B259" s="10" t="s">
        <v>95</v>
      </c>
      <c r="C259" s="10" t="s">
        <v>710</v>
      </c>
      <c r="D259" s="10" t="s">
        <v>316</v>
      </c>
      <c r="E259" s="10" t="s">
        <v>49</v>
      </c>
      <c r="F259" s="10" t="s">
        <v>572</v>
      </c>
      <c r="G259" s="10" t="s">
        <v>573</v>
      </c>
      <c r="H259" s="10" t="s">
        <v>676</v>
      </c>
      <c r="I259" s="10" t="s">
        <v>677</v>
      </c>
      <c r="J259" s="10"/>
      <c r="K259" s="11">
        <v>6.5</v>
      </c>
      <c r="L259" s="11">
        <v>7</v>
      </c>
      <c r="M259" s="11">
        <v>7</v>
      </c>
      <c r="N259" s="15">
        <v>7</v>
      </c>
      <c r="O259" s="11">
        <v>7</v>
      </c>
      <c r="P259" s="11">
        <v>6.5</v>
      </c>
      <c r="Q259" s="11">
        <v>7</v>
      </c>
      <c r="R259" s="11">
        <f t="shared" si="23"/>
        <v>75.5</v>
      </c>
      <c r="S259" s="20"/>
    </row>
    <row r="261" spans="1:19" s="63" customFormat="1" ht="19" x14ac:dyDescent="0.25">
      <c r="A261" s="60" t="s">
        <v>727</v>
      </c>
      <c r="B261" s="60"/>
      <c r="C261" s="61"/>
      <c r="D261" s="61"/>
      <c r="E261" s="61"/>
      <c r="F261" s="61"/>
      <c r="G261" s="61"/>
      <c r="H261" s="61"/>
      <c r="I261" s="61"/>
      <c r="J261" s="61"/>
      <c r="K261" s="5"/>
      <c r="L261" s="5"/>
      <c r="M261" s="5"/>
      <c r="N261" s="62" t="s">
        <v>6</v>
      </c>
      <c r="O261" s="5"/>
      <c r="P261" s="5"/>
      <c r="Q261" s="5"/>
      <c r="R261" s="5"/>
      <c r="S261" s="5"/>
    </row>
    <row r="262" spans="1:19" ht="34" x14ac:dyDescent="0.2">
      <c r="A262" s="8" t="s">
        <v>55</v>
      </c>
      <c r="B262" s="8" t="s">
        <v>93</v>
      </c>
      <c r="C262" s="8" t="s">
        <v>15</v>
      </c>
      <c r="D262" s="8" t="s">
        <v>0</v>
      </c>
      <c r="E262" s="8" t="s">
        <v>32</v>
      </c>
      <c r="F262" s="8" t="s">
        <v>1</v>
      </c>
      <c r="G262" s="8" t="s">
        <v>16</v>
      </c>
      <c r="H262" s="8" t="s">
        <v>2</v>
      </c>
      <c r="I262" s="8" t="s">
        <v>17</v>
      </c>
      <c r="J262" s="8" t="s">
        <v>18</v>
      </c>
      <c r="K262" s="9" t="s">
        <v>3</v>
      </c>
      <c r="L262" s="9" t="s">
        <v>4</v>
      </c>
      <c r="M262" s="13" t="s">
        <v>5</v>
      </c>
      <c r="N262" s="16" t="s">
        <v>7</v>
      </c>
      <c r="O262" s="14" t="s">
        <v>8</v>
      </c>
      <c r="P262" s="9" t="s">
        <v>9</v>
      </c>
      <c r="Q262" s="9" t="s">
        <v>10</v>
      </c>
      <c r="R262" s="9" t="s">
        <v>11</v>
      </c>
      <c r="S262" s="13" t="s">
        <v>12</v>
      </c>
    </row>
    <row r="263" spans="1:19" ht="28" x14ac:dyDescent="0.2">
      <c r="A263" s="10">
        <v>202002433</v>
      </c>
      <c r="B263" s="10" t="s">
        <v>94</v>
      </c>
      <c r="C263" s="10" t="s">
        <v>728</v>
      </c>
      <c r="D263" s="10" t="s">
        <v>729</v>
      </c>
      <c r="E263" s="10" t="s">
        <v>156</v>
      </c>
      <c r="F263" s="10" t="s">
        <v>730</v>
      </c>
      <c r="G263" s="10" t="s">
        <v>731</v>
      </c>
      <c r="H263" s="10" t="s">
        <v>730</v>
      </c>
      <c r="I263" s="10" t="s">
        <v>731</v>
      </c>
      <c r="J263" s="10"/>
      <c r="K263" s="11">
        <v>7.5</v>
      </c>
      <c r="L263" s="11">
        <v>7</v>
      </c>
      <c r="M263" s="11">
        <v>7.5</v>
      </c>
      <c r="N263" s="15">
        <v>7.5</v>
      </c>
      <c r="O263" s="11">
        <v>7</v>
      </c>
      <c r="P263" s="11">
        <v>7</v>
      </c>
      <c r="Q263" s="11">
        <v>7.5</v>
      </c>
      <c r="R263" s="11">
        <f>2*K263 +2*L263 + 2*M263 + 2*N263 + O263 + P263 + Q263</f>
        <v>80.5</v>
      </c>
      <c r="S263" s="20"/>
    </row>
    <row r="265" spans="1:19" ht="19" x14ac:dyDescent="0.25">
      <c r="A265" s="3" t="s">
        <v>732</v>
      </c>
      <c r="B265" s="3"/>
      <c r="K265" s="1"/>
      <c r="L265" s="1"/>
      <c r="M265" s="1"/>
      <c r="N265" s="17" t="s">
        <v>6</v>
      </c>
      <c r="O265" s="1"/>
      <c r="P265" s="1"/>
      <c r="Q265" s="1"/>
      <c r="R265" s="1"/>
      <c r="S265" s="1"/>
    </row>
    <row r="266" spans="1:19" ht="34" x14ac:dyDescent="0.2">
      <c r="A266" s="8" t="s">
        <v>55</v>
      </c>
      <c r="B266" s="8" t="s">
        <v>93</v>
      </c>
      <c r="C266" s="8" t="s">
        <v>15</v>
      </c>
      <c r="D266" s="8" t="s">
        <v>0</v>
      </c>
      <c r="E266" s="8" t="s">
        <v>32</v>
      </c>
      <c r="F266" s="8" t="s">
        <v>1</v>
      </c>
      <c r="G266" s="8" t="s">
        <v>16</v>
      </c>
      <c r="H266" s="8" t="s">
        <v>2</v>
      </c>
      <c r="I266" s="8" t="s">
        <v>17</v>
      </c>
      <c r="J266" s="8" t="s">
        <v>18</v>
      </c>
      <c r="K266" s="9" t="s">
        <v>3</v>
      </c>
      <c r="L266" s="9" t="s">
        <v>4</v>
      </c>
      <c r="M266" s="13" t="s">
        <v>5</v>
      </c>
      <c r="N266" s="16" t="s">
        <v>7</v>
      </c>
      <c r="O266" s="14" t="s">
        <v>8</v>
      </c>
      <c r="P266" s="9" t="s">
        <v>9</v>
      </c>
      <c r="Q266" s="9" t="s">
        <v>10</v>
      </c>
      <c r="R266" s="9" t="s">
        <v>11</v>
      </c>
      <c r="S266" s="13" t="s">
        <v>12</v>
      </c>
    </row>
    <row r="267" spans="1:19" ht="42" x14ac:dyDescent="0.2">
      <c r="A267" s="10">
        <v>202002157</v>
      </c>
      <c r="B267" s="10" t="s">
        <v>94</v>
      </c>
      <c r="C267" s="10" t="s">
        <v>733</v>
      </c>
      <c r="D267" s="10" t="s">
        <v>78</v>
      </c>
      <c r="E267" s="10" t="s">
        <v>617</v>
      </c>
      <c r="F267" s="10" t="s">
        <v>735</v>
      </c>
      <c r="G267" s="10" t="s">
        <v>736</v>
      </c>
      <c r="H267" s="10" t="s">
        <v>735</v>
      </c>
      <c r="I267" s="10" t="s">
        <v>736</v>
      </c>
      <c r="J267" s="10" t="s">
        <v>902</v>
      </c>
      <c r="K267" s="11"/>
      <c r="L267" s="11"/>
      <c r="M267" s="11"/>
      <c r="N267" s="15"/>
      <c r="O267" s="11"/>
      <c r="P267" s="11"/>
      <c r="Q267" s="11"/>
      <c r="R267" s="11">
        <f>2*K267 +2*L267 + 2*M267 + 2*N267 + O267 + P267 + Q267</f>
        <v>0</v>
      </c>
      <c r="S267" s="20"/>
    </row>
    <row r="268" spans="1:19" ht="42" x14ac:dyDescent="0.2">
      <c r="A268" s="10">
        <v>201703291</v>
      </c>
      <c r="B268" s="10" t="s">
        <v>95</v>
      </c>
      <c r="C268" s="10" t="s">
        <v>734</v>
      </c>
      <c r="D268" s="10" t="s">
        <v>49</v>
      </c>
      <c r="E268" s="10" t="s">
        <v>497</v>
      </c>
      <c r="F268" s="10" t="s">
        <v>737</v>
      </c>
      <c r="G268" s="10" t="s">
        <v>738</v>
      </c>
      <c r="H268" s="10" t="s">
        <v>739</v>
      </c>
      <c r="I268" s="10" t="s">
        <v>740</v>
      </c>
      <c r="J268" s="10"/>
      <c r="K268" s="11">
        <v>7.5</v>
      </c>
      <c r="L268" s="11">
        <v>7.5</v>
      </c>
      <c r="M268" s="11">
        <v>6.5</v>
      </c>
      <c r="N268" s="15">
        <v>6.5</v>
      </c>
      <c r="O268" s="11">
        <v>7</v>
      </c>
      <c r="P268" s="11">
        <v>7</v>
      </c>
      <c r="Q268" s="11">
        <v>7.5</v>
      </c>
      <c r="R268" s="11">
        <f>2*K268 +2*L268 + 2*M268 + 2*N268 + O268 + P268 + Q268</f>
        <v>77.5</v>
      </c>
      <c r="S268" s="20"/>
    </row>
    <row r="270" spans="1:19" ht="19" x14ac:dyDescent="0.25">
      <c r="A270" s="3" t="s">
        <v>741</v>
      </c>
      <c r="B270" s="3"/>
      <c r="K270" s="1"/>
      <c r="L270" s="1"/>
      <c r="M270" s="1"/>
      <c r="N270" s="17" t="s">
        <v>6</v>
      </c>
      <c r="O270" s="1"/>
      <c r="P270" s="1"/>
      <c r="Q270" s="1"/>
      <c r="R270" s="1"/>
      <c r="S270" s="1"/>
    </row>
    <row r="271" spans="1:19" ht="34" x14ac:dyDescent="0.2">
      <c r="A271" s="8" t="s">
        <v>55</v>
      </c>
      <c r="B271" s="8" t="s">
        <v>93</v>
      </c>
      <c r="C271" s="8" t="s">
        <v>15</v>
      </c>
      <c r="D271" s="8" t="s">
        <v>0</v>
      </c>
      <c r="E271" s="8" t="s">
        <v>32</v>
      </c>
      <c r="F271" s="8" t="s">
        <v>1</v>
      </c>
      <c r="G271" s="8" t="s">
        <v>16</v>
      </c>
      <c r="H271" s="8" t="s">
        <v>2</v>
      </c>
      <c r="I271" s="8" t="s">
        <v>17</v>
      </c>
      <c r="J271" s="8" t="s">
        <v>18</v>
      </c>
      <c r="K271" s="9" t="s">
        <v>3</v>
      </c>
      <c r="L271" s="9" t="s">
        <v>4</v>
      </c>
      <c r="M271" s="13" t="s">
        <v>5</v>
      </c>
      <c r="N271" s="16" t="s">
        <v>7</v>
      </c>
      <c r="O271" s="14" t="s">
        <v>8</v>
      </c>
      <c r="P271" s="9" t="s">
        <v>9</v>
      </c>
      <c r="Q271" s="9" t="s">
        <v>10</v>
      </c>
      <c r="R271" s="9" t="s">
        <v>11</v>
      </c>
      <c r="S271" s="13" t="s">
        <v>12</v>
      </c>
    </row>
    <row r="272" spans="1:19" x14ac:dyDescent="0.2">
      <c r="A272" s="10">
        <v>202003968</v>
      </c>
      <c r="B272" s="10" t="s">
        <v>95</v>
      </c>
      <c r="C272" s="10" t="s">
        <v>742</v>
      </c>
      <c r="D272" s="10" t="s">
        <v>195</v>
      </c>
      <c r="E272" s="10" t="s">
        <v>181</v>
      </c>
      <c r="F272" s="10" t="s">
        <v>744</v>
      </c>
      <c r="G272" s="10" t="s">
        <v>745</v>
      </c>
      <c r="H272" s="10" t="s">
        <v>744</v>
      </c>
      <c r="I272" s="10" t="s">
        <v>745</v>
      </c>
      <c r="J272" s="10"/>
      <c r="K272" s="11">
        <v>6.5</v>
      </c>
      <c r="L272" s="11">
        <v>7.5</v>
      </c>
      <c r="M272" s="11">
        <v>6</v>
      </c>
      <c r="N272" s="15">
        <v>6.5</v>
      </c>
      <c r="O272" s="11">
        <v>7</v>
      </c>
      <c r="P272" s="11">
        <v>6</v>
      </c>
      <c r="Q272" s="11">
        <v>6</v>
      </c>
      <c r="R272" s="11">
        <f>2*K272 +2*L272 + 2*M272 + 2*N272 + O272 + P272 + Q272</f>
        <v>72</v>
      </c>
      <c r="S272" s="20"/>
    </row>
    <row r="273" spans="1:19" x14ac:dyDescent="0.2">
      <c r="A273" s="10">
        <v>201602888</v>
      </c>
      <c r="B273" s="10" t="s">
        <v>95</v>
      </c>
      <c r="C273" s="10" t="s">
        <v>743</v>
      </c>
      <c r="D273" s="10" t="s">
        <v>77</v>
      </c>
      <c r="E273" s="10" t="s">
        <v>712</v>
      </c>
      <c r="F273" s="10" t="s">
        <v>746</v>
      </c>
      <c r="G273" s="10" t="s">
        <v>747</v>
      </c>
      <c r="H273" s="10" t="s">
        <v>746</v>
      </c>
      <c r="I273" s="10" t="s">
        <v>747</v>
      </c>
      <c r="J273" s="10" t="s">
        <v>902</v>
      </c>
      <c r="K273" s="11"/>
      <c r="L273" s="11"/>
      <c r="M273" s="11"/>
      <c r="N273" s="15"/>
      <c r="O273" s="11"/>
      <c r="P273" s="11"/>
      <c r="Q273" s="11"/>
      <c r="R273" s="11">
        <f>2*K273 +2*L273 + 2*M273 + 2*N273 + O273 + P273 + Q273</f>
        <v>0</v>
      </c>
      <c r="S273" s="20"/>
    </row>
    <row r="275" spans="1:19" ht="19" x14ac:dyDescent="0.25">
      <c r="A275" s="3" t="s">
        <v>748</v>
      </c>
      <c r="B275" s="3"/>
      <c r="K275" s="1"/>
      <c r="L275" s="1"/>
      <c r="M275" s="1"/>
      <c r="N275" s="17" t="s">
        <v>6</v>
      </c>
      <c r="O275" s="1"/>
      <c r="P275" s="1"/>
      <c r="Q275" s="1"/>
      <c r="R275" s="1"/>
      <c r="S275" s="1"/>
    </row>
    <row r="276" spans="1:19" ht="34" x14ac:dyDescent="0.2">
      <c r="A276" s="8" t="s">
        <v>55</v>
      </c>
      <c r="B276" s="8" t="s">
        <v>93</v>
      </c>
      <c r="C276" s="8" t="s">
        <v>15</v>
      </c>
      <c r="D276" s="8" t="s">
        <v>0</v>
      </c>
      <c r="E276" s="8" t="s">
        <v>32</v>
      </c>
      <c r="F276" s="8" t="s">
        <v>1</v>
      </c>
      <c r="G276" s="8" t="s">
        <v>16</v>
      </c>
      <c r="H276" s="8" t="s">
        <v>2</v>
      </c>
      <c r="I276" s="8" t="s">
        <v>17</v>
      </c>
      <c r="J276" s="8" t="s">
        <v>18</v>
      </c>
      <c r="K276" s="9" t="s">
        <v>3</v>
      </c>
      <c r="L276" s="9" t="s">
        <v>4</v>
      </c>
      <c r="M276" s="13" t="s">
        <v>5</v>
      </c>
      <c r="N276" s="16" t="s">
        <v>7</v>
      </c>
      <c r="O276" s="14" t="s">
        <v>8</v>
      </c>
      <c r="P276" s="9" t="s">
        <v>9</v>
      </c>
      <c r="Q276" s="9" t="s">
        <v>10</v>
      </c>
      <c r="R276" s="9" t="s">
        <v>11</v>
      </c>
      <c r="S276" s="13" t="s">
        <v>12</v>
      </c>
    </row>
    <row r="277" spans="1:19" ht="42" x14ac:dyDescent="0.2">
      <c r="A277" s="10">
        <v>201102473</v>
      </c>
      <c r="B277" s="10" t="s">
        <v>95</v>
      </c>
      <c r="C277" s="10" t="s">
        <v>749</v>
      </c>
      <c r="D277" s="10" t="s">
        <v>752</v>
      </c>
      <c r="E277" s="10" t="s">
        <v>753</v>
      </c>
      <c r="F277" s="10" t="s">
        <v>754</v>
      </c>
      <c r="G277" s="10" t="s">
        <v>755</v>
      </c>
      <c r="H277" s="10" t="s">
        <v>754</v>
      </c>
      <c r="I277" s="10" t="s">
        <v>755</v>
      </c>
      <c r="J277" s="10"/>
      <c r="K277" s="11">
        <v>7</v>
      </c>
      <c r="L277" s="11">
        <v>7</v>
      </c>
      <c r="M277" s="11">
        <v>6.5</v>
      </c>
      <c r="N277" s="15">
        <v>6</v>
      </c>
      <c r="O277" s="11">
        <v>6.5</v>
      </c>
      <c r="P277" s="11">
        <v>6</v>
      </c>
      <c r="Q277" s="11">
        <v>7</v>
      </c>
      <c r="R277" s="11">
        <f>2*K277 +2*L277 + 2*M277 + 2*N277 + O277 + P277 + Q277</f>
        <v>72.5</v>
      </c>
      <c r="S277" s="20"/>
    </row>
    <row r="278" spans="1:19" ht="42" x14ac:dyDescent="0.2">
      <c r="A278" s="10">
        <v>202002250</v>
      </c>
      <c r="B278" s="10" t="s">
        <v>95</v>
      </c>
      <c r="C278" s="10" t="s">
        <v>750</v>
      </c>
      <c r="D278" s="10" t="s">
        <v>49</v>
      </c>
      <c r="E278" s="10" t="s">
        <v>686</v>
      </c>
      <c r="F278" s="10" t="s">
        <v>754</v>
      </c>
      <c r="G278" s="10" t="s">
        <v>755</v>
      </c>
      <c r="H278" s="10" t="s">
        <v>754</v>
      </c>
      <c r="I278" s="10" t="s">
        <v>755</v>
      </c>
      <c r="J278" s="10"/>
      <c r="K278" s="11">
        <v>7</v>
      </c>
      <c r="L278" s="11">
        <v>6</v>
      </c>
      <c r="M278" s="11">
        <v>6.5</v>
      </c>
      <c r="N278" s="15">
        <v>6</v>
      </c>
      <c r="O278" s="11">
        <v>6</v>
      </c>
      <c r="P278" s="11">
        <v>6.5</v>
      </c>
      <c r="Q278" s="11">
        <v>7</v>
      </c>
      <c r="R278" s="11">
        <f t="shared" ref="R278:R279" si="24">2*K278 +2*L278 + 2*M278 + 2*N278 + O278 + P278 + Q278</f>
        <v>70.5</v>
      </c>
      <c r="S278" s="20"/>
    </row>
    <row r="279" spans="1:19" ht="56" x14ac:dyDescent="0.2">
      <c r="A279" s="10">
        <v>201703317</v>
      </c>
      <c r="B279" s="10" t="s">
        <v>95</v>
      </c>
      <c r="C279" s="10" t="s">
        <v>751</v>
      </c>
      <c r="D279" s="10" t="s">
        <v>316</v>
      </c>
      <c r="E279" s="10" t="s">
        <v>129</v>
      </c>
      <c r="F279" s="10" t="s">
        <v>756</v>
      </c>
      <c r="G279" s="10" t="s">
        <v>755</v>
      </c>
      <c r="H279" s="10" t="s">
        <v>756</v>
      </c>
      <c r="I279" s="10" t="s">
        <v>755</v>
      </c>
      <c r="J279" s="10"/>
      <c r="K279" s="11">
        <v>6</v>
      </c>
      <c r="L279" s="11">
        <v>7.5</v>
      </c>
      <c r="M279" s="11">
        <v>7</v>
      </c>
      <c r="N279" s="15">
        <v>7</v>
      </c>
      <c r="O279" s="11">
        <v>6.5</v>
      </c>
      <c r="P279" s="11">
        <v>7</v>
      </c>
      <c r="Q279" s="11">
        <v>7.5</v>
      </c>
      <c r="R279" s="11">
        <f t="shared" si="24"/>
        <v>76</v>
      </c>
      <c r="S279" s="20"/>
    </row>
    <row r="281" spans="1:19" ht="19" x14ac:dyDescent="0.25">
      <c r="A281" s="3" t="s">
        <v>757</v>
      </c>
      <c r="B281" s="3"/>
      <c r="K281" s="1"/>
      <c r="L281" s="1"/>
      <c r="M281" s="1"/>
      <c r="N281" s="17" t="s">
        <v>6</v>
      </c>
      <c r="O281" s="1"/>
      <c r="P281" s="1"/>
      <c r="Q281" s="1"/>
      <c r="R281" s="1"/>
      <c r="S281" s="1"/>
    </row>
    <row r="282" spans="1:19" ht="34" x14ac:dyDescent="0.2">
      <c r="A282" s="8" t="s">
        <v>55</v>
      </c>
      <c r="B282" s="8" t="s">
        <v>93</v>
      </c>
      <c r="C282" s="8" t="s">
        <v>15</v>
      </c>
      <c r="D282" s="8" t="s">
        <v>0</v>
      </c>
      <c r="E282" s="8" t="s">
        <v>32</v>
      </c>
      <c r="F282" s="8" t="s">
        <v>1</v>
      </c>
      <c r="G282" s="8" t="s">
        <v>16</v>
      </c>
      <c r="H282" s="8" t="s">
        <v>2</v>
      </c>
      <c r="I282" s="8" t="s">
        <v>17</v>
      </c>
      <c r="J282" s="8" t="s">
        <v>18</v>
      </c>
      <c r="K282" s="9" t="s">
        <v>3</v>
      </c>
      <c r="L282" s="9" t="s">
        <v>4</v>
      </c>
      <c r="M282" s="13" t="s">
        <v>5</v>
      </c>
      <c r="N282" s="16" t="s">
        <v>7</v>
      </c>
      <c r="O282" s="14" t="s">
        <v>8</v>
      </c>
      <c r="P282" s="9" t="s">
        <v>9</v>
      </c>
      <c r="Q282" s="9" t="s">
        <v>10</v>
      </c>
      <c r="R282" s="9" t="s">
        <v>11</v>
      </c>
      <c r="S282" s="13" t="s">
        <v>12</v>
      </c>
    </row>
    <row r="283" spans="1:19" ht="28" x14ac:dyDescent="0.2">
      <c r="A283" s="10">
        <v>201101684</v>
      </c>
      <c r="B283" s="10" t="s">
        <v>94</v>
      </c>
      <c r="C283" s="10" t="s">
        <v>758</v>
      </c>
      <c r="D283" s="10" t="s">
        <v>496</v>
      </c>
      <c r="E283" s="10" t="s">
        <v>45</v>
      </c>
      <c r="F283" s="10" t="s">
        <v>768</v>
      </c>
      <c r="G283" s="10" t="s">
        <v>769</v>
      </c>
      <c r="H283" s="10" t="s">
        <v>770</v>
      </c>
      <c r="I283" s="10" t="s">
        <v>771</v>
      </c>
      <c r="J283" s="10"/>
      <c r="K283" s="11">
        <v>6.5</v>
      </c>
      <c r="L283" s="11">
        <v>6</v>
      </c>
      <c r="M283" s="11">
        <v>7</v>
      </c>
      <c r="N283" s="15">
        <v>6</v>
      </c>
      <c r="O283" s="11">
        <v>6</v>
      </c>
      <c r="P283" s="11">
        <v>6.5</v>
      </c>
      <c r="Q283" s="11">
        <v>7</v>
      </c>
      <c r="R283" s="11">
        <f>2*K283 +2*L283 + 2*M283 + 2*N283 + O283 + P283 + Q283</f>
        <v>70.5</v>
      </c>
      <c r="S283" s="20"/>
    </row>
    <row r="284" spans="1:19" ht="28" x14ac:dyDescent="0.2">
      <c r="A284" s="10">
        <v>201203072</v>
      </c>
      <c r="B284" s="10" t="s">
        <v>94</v>
      </c>
      <c r="C284" s="10" t="s">
        <v>759</v>
      </c>
      <c r="D284" s="10" t="s">
        <v>766</v>
      </c>
      <c r="E284" s="10" t="s">
        <v>615</v>
      </c>
      <c r="F284" s="10" t="s">
        <v>772</v>
      </c>
      <c r="G284" s="10" t="s">
        <v>773</v>
      </c>
      <c r="H284" s="10" t="s">
        <v>774</v>
      </c>
      <c r="I284" s="10" t="s">
        <v>775</v>
      </c>
      <c r="J284" s="10"/>
      <c r="K284" s="11">
        <v>6.5</v>
      </c>
      <c r="L284" s="11">
        <v>6</v>
      </c>
      <c r="M284" s="11">
        <v>6.5</v>
      </c>
      <c r="N284" s="15">
        <v>6</v>
      </c>
      <c r="O284" s="11">
        <v>6</v>
      </c>
      <c r="P284" s="11">
        <v>6.5</v>
      </c>
      <c r="Q284" s="11">
        <v>7</v>
      </c>
      <c r="R284" s="11">
        <f t="shared" ref="R284:R289" si="25">2*K284 +2*L284 + 2*M284 + 2*N284 + O284 + P284 + Q284</f>
        <v>69.5</v>
      </c>
      <c r="S284" s="20"/>
    </row>
    <row r="285" spans="1:19" ht="42" x14ac:dyDescent="0.2">
      <c r="A285" s="10">
        <v>201603322</v>
      </c>
      <c r="B285" s="10" t="s">
        <v>94</v>
      </c>
      <c r="C285" s="10" t="s">
        <v>760</v>
      </c>
      <c r="D285" s="10" t="s">
        <v>221</v>
      </c>
      <c r="E285" s="10" t="s">
        <v>45</v>
      </c>
      <c r="F285" s="10" t="s">
        <v>776</v>
      </c>
      <c r="G285" s="10" t="s">
        <v>777</v>
      </c>
      <c r="H285" s="10" t="s">
        <v>778</v>
      </c>
      <c r="I285" s="10" t="s">
        <v>779</v>
      </c>
      <c r="J285" s="10"/>
      <c r="K285" s="11">
        <v>7</v>
      </c>
      <c r="L285" s="11">
        <v>7</v>
      </c>
      <c r="M285" s="11">
        <v>7</v>
      </c>
      <c r="N285" s="15">
        <v>6.5</v>
      </c>
      <c r="O285" s="11">
        <v>6.5</v>
      </c>
      <c r="P285" s="11">
        <v>6.5</v>
      </c>
      <c r="Q285" s="11">
        <v>7</v>
      </c>
      <c r="R285" s="11">
        <f t="shared" si="25"/>
        <v>75</v>
      </c>
      <c r="S285" s="20"/>
    </row>
    <row r="286" spans="1:19" ht="28" x14ac:dyDescent="0.2">
      <c r="A286" s="10">
        <v>201800838</v>
      </c>
      <c r="B286" s="10" t="s">
        <v>94</v>
      </c>
      <c r="C286" s="10" t="s">
        <v>761</v>
      </c>
      <c r="D286" s="10" t="s">
        <v>181</v>
      </c>
      <c r="E286" s="10" t="s">
        <v>729</v>
      </c>
      <c r="F286" s="10" t="s">
        <v>780</v>
      </c>
      <c r="G286" s="10" t="s">
        <v>781</v>
      </c>
      <c r="H286" s="10" t="s">
        <v>782</v>
      </c>
      <c r="I286" s="10" t="s">
        <v>783</v>
      </c>
      <c r="J286" s="10"/>
      <c r="K286" s="11">
        <v>6.5</v>
      </c>
      <c r="L286" s="11">
        <v>6.5</v>
      </c>
      <c r="M286" s="11">
        <v>6</v>
      </c>
      <c r="N286" s="15">
        <v>6</v>
      </c>
      <c r="O286" s="11">
        <v>7</v>
      </c>
      <c r="P286" s="11">
        <v>6.5</v>
      </c>
      <c r="Q286" s="11">
        <v>6.5</v>
      </c>
      <c r="R286" s="11">
        <f t="shared" si="25"/>
        <v>70</v>
      </c>
      <c r="S286" s="20"/>
    </row>
    <row r="287" spans="1:19" ht="28" x14ac:dyDescent="0.2">
      <c r="A287" s="10">
        <v>201801881</v>
      </c>
      <c r="B287" s="10" t="s">
        <v>94</v>
      </c>
      <c r="C287" s="10" t="s">
        <v>762</v>
      </c>
      <c r="D287" s="10" t="s">
        <v>70</v>
      </c>
      <c r="E287" s="10" t="s">
        <v>563</v>
      </c>
      <c r="F287" s="10" t="s">
        <v>784</v>
      </c>
      <c r="G287" s="29" t="s">
        <v>785</v>
      </c>
      <c r="H287" s="10" t="s">
        <v>786</v>
      </c>
      <c r="I287" s="10" t="s">
        <v>787</v>
      </c>
      <c r="J287" s="10"/>
      <c r="K287" s="11">
        <v>6.5</v>
      </c>
      <c r="L287" s="11">
        <v>5.5</v>
      </c>
      <c r="M287" s="11">
        <v>6</v>
      </c>
      <c r="N287" s="15">
        <v>5.5</v>
      </c>
      <c r="O287" s="11">
        <v>6</v>
      </c>
      <c r="P287" s="11">
        <v>6.5</v>
      </c>
      <c r="Q287" s="11">
        <v>6</v>
      </c>
      <c r="R287" s="11">
        <f t="shared" si="25"/>
        <v>65.5</v>
      </c>
      <c r="S287" s="20"/>
    </row>
    <row r="288" spans="1:19" ht="42" x14ac:dyDescent="0.2">
      <c r="A288" s="10">
        <v>201802880</v>
      </c>
      <c r="B288" s="10" t="s">
        <v>94</v>
      </c>
      <c r="C288" s="10" t="s">
        <v>763</v>
      </c>
      <c r="D288" s="10" t="s">
        <v>127</v>
      </c>
      <c r="E288" s="10" t="s">
        <v>227</v>
      </c>
      <c r="F288" s="10" t="s">
        <v>788</v>
      </c>
      <c r="G288" s="10" t="s">
        <v>789</v>
      </c>
      <c r="H288" s="10" t="s">
        <v>790</v>
      </c>
      <c r="I288" s="10" t="s">
        <v>791</v>
      </c>
      <c r="J288" s="10" t="s">
        <v>902</v>
      </c>
      <c r="K288" s="11"/>
      <c r="L288" s="11"/>
      <c r="M288" s="11"/>
      <c r="N288" s="15"/>
      <c r="O288" s="11"/>
      <c r="P288" s="11"/>
      <c r="Q288" s="11"/>
      <c r="R288" s="11">
        <f t="shared" si="25"/>
        <v>0</v>
      </c>
      <c r="S288" s="20"/>
    </row>
    <row r="289" spans="1:19" ht="42" x14ac:dyDescent="0.2">
      <c r="A289" s="10">
        <v>201803707</v>
      </c>
      <c r="B289" s="10" t="s">
        <v>94</v>
      </c>
      <c r="C289" s="10" t="s">
        <v>764</v>
      </c>
      <c r="D289" s="10" t="s">
        <v>77</v>
      </c>
      <c r="E289" s="10" t="s">
        <v>45</v>
      </c>
      <c r="F289" s="10" t="s">
        <v>776</v>
      </c>
      <c r="G289" s="10" t="s">
        <v>777</v>
      </c>
      <c r="H289" s="10" t="s">
        <v>792</v>
      </c>
      <c r="I289" s="10" t="s">
        <v>793</v>
      </c>
      <c r="J289" s="10"/>
      <c r="K289" s="11">
        <v>8</v>
      </c>
      <c r="L289" s="11">
        <v>7</v>
      </c>
      <c r="M289" s="11">
        <v>7.5</v>
      </c>
      <c r="N289" s="15">
        <v>7</v>
      </c>
      <c r="O289" s="11">
        <v>7</v>
      </c>
      <c r="P289" s="11">
        <v>7</v>
      </c>
      <c r="Q289" s="11">
        <v>6.5</v>
      </c>
      <c r="R289" s="11">
        <f t="shared" si="25"/>
        <v>79.5</v>
      </c>
      <c r="S289" s="20"/>
    </row>
    <row r="290" spans="1:19" x14ac:dyDescent="0.2">
      <c r="A290" s="10">
        <v>201900695</v>
      </c>
      <c r="B290" s="10" t="s">
        <v>94</v>
      </c>
      <c r="C290" s="10" t="s">
        <v>765</v>
      </c>
      <c r="D290" s="10" t="s">
        <v>767</v>
      </c>
      <c r="E290" s="10" t="s">
        <v>105</v>
      </c>
      <c r="F290" s="10" t="s">
        <v>537</v>
      </c>
      <c r="G290" s="10" t="s">
        <v>442</v>
      </c>
      <c r="H290" s="10" t="s">
        <v>786</v>
      </c>
      <c r="I290" s="10" t="s">
        <v>787</v>
      </c>
      <c r="J290" s="10"/>
      <c r="K290" s="11">
        <v>5.5</v>
      </c>
      <c r="L290" s="11">
        <v>6</v>
      </c>
      <c r="M290" s="11">
        <v>6</v>
      </c>
      <c r="N290" s="15">
        <v>6</v>
      </c>
      <c r="O290" s="11">
        <v>5.5</v>
      </c>
      <c r="P290" s="11">
        <v>6</v>
      </c>
      <c r="Q290" s="11">
        <v>6</v>
      </c>
      <c r="R290" s="11">
        <f>2*K290 +2*L290 + 2*M290 + 2*N290 + O290 + P290 + Q290</f>
        <v>64.5</v>
      </c>
      <c r="S290" s="20"/>
    </row>
    <row r="292" spans="1:19" ht="19" x14ac:dyDescent="0.25">
      <c r="A292" s="3" t="s">
        <v>794</v>
      </c>
      <c r="B292" s="3"/>
      <c r="K292" s="1"/>
      <c r="L292" s="1"/>
      <c r="M292" s="1"/>
      <c r="N292" s="17" t="s">
        <v>6</v>
      </c>
      <c r="O292" s="1"/>
      <c r="P292" s="1"/>
      <c r="Q292" s="1"/>
      <c r="R292" s="1"/>
      <c r="S292" s="1"/>
    </row>
    <row r="293" spans="1:19" ht="34" x14ac:dyDescent="0.2">
      <c r="A293" s="8" t="s">
        <v>55</v>
      </c>
      <c r="B293" s="8" t="s">
        <v>93</v>
      </c>
      <c r="C293" s="8" t="s">
        <v>15</v>
      </c>
      <c r="D293" s="8" t="s">
        <v>0</v>
      </c>
      <c r="E293" s="8" t="s">
        <v>32</v>
      </c>
      <c r="F293" s="8" t="s">
        <v>1</v>
      </c>
      <c r="G293" s="8" t="s">
        <v>16</v>
      </c>
      <c r="H293" s="8" t="s">
        <v>2</v>
      </c>
      <c r="I293" s="8" t="s">
        <v>17</v>
      </c>
      <c r="J293" s="8" t="s">
        <v>18</v>
      </c>
      <c r="K293" s="9" t="s">
        <v>3</v>
      </c>
      <c r="L293" s="9" t="s">
        <v>4</v>
      </c>
      <c r="M293" s="13" t="s">
        <v>5</v>
      </c>
      <c r="N293" s="16" t="s">
        <v>7</v>
      </c>
      <c r="O293" s="14" t="s">
        <v>8</v>
      </c>
      <c r="P293" s="9" t="s">
        <v>9</v>
      </c>
      <c r="Q293" s="9" t="s">
        <v>10</v>
      </c>
      <c r="R293" s="9" t="s">
        <v>11</v>
      </c>
      <c r="S293" s="13" t="s">
        <v>12</v>
      </c>
    </row>
    <row r="294" spans="1:19" ht="56" x14ac:dyDescent="0.2">
      <c r="A294" s="10">
        <v>201401865</v>
      </c>
      <c r="B294" s="10" t="s">
        <v>94</v>
      </c>
      <c r="C294" s="10" t="s">
        <v>795</v>
      </c>
      <c r="D294" s="10" t="s">
        <v>181</v>
      </c>
      <c r="E294" s="10" t="s">
        <v>19</v>
      </c>
      <c r="F294" s="10" t="s">
        <v>278</v>
      </c>
      <c r="G294" s="10" t="s">
        <v>279</v>
      </c>
      <c r="H294" s="10" t="s">
        <v>796</v>
      </c>
      <c r="I294" s="10" t="s">
        <v>797</v>
      </c>
      <c r="J294" s="10"/>
      <c r="K294" s="11">
        <v>6.5</v>
      </c>
      <c r="L294" s="11">
        <v>6</v>
      </c>
      <c r="M294" s="11">
        <v>7</v>
      </c>
      <c r="N294" s="15">
        <v>6</v>
      </c>
      <c r="O294" s="11">
        <v>6.5</v>
      </c>
      <c r="P294" s="11">
        <v>6.5</v>
      </c>
      <c r="Q294" s="11">
        <v>6.5</v>
      </c>
      <c r="R294" s="11">
        <f>2*K294 +2*L294 + 2*M294 + 2*N294 + O294 + P294 + Q294</f>
        <v>70.5</v>
      </c>
      <c r="S294" s="20"/>
    </row>
    <row r="295" spans="1:19" ht="42" x14ac:dyDescent="0.2">
      <c r="A295" s="10">
        <v>201500757</v>
      </c>
      <c r="B295" s="10" t="s">
        <v>94</v>
      </c>
      <c r="C295" s="10" t="s">
        <v>798</v>
      </c>
      <c r="D295" s="10" t="s">
        <v>355</v>
      </c>
      <c r="E295" s="10" t="s">
        <v>766</v>
      </c>
      <c r="F295" s="10" t="s">
        <v>799</v>
      </c>
      <c r="G295" s="10" t="s">
        <v>800</v>
      </c>
      <c r="H295" s="10" t="s">
        <v>801</v>
      </c>
      <c r="I295" s="10" t="s">
        <v>802</v>
      </c>
      <c r="J295" s="10"/>
      <c r="K295" s="11">
        <v>6</v>
      </c>
      <c r="L295" s="11">
        <v>7.5</v>
      </c>
      <c r="M295" s="11">
        <v>7.5</v>
      </c>
      <c r="N295" s="15">
        <v>7</v>
      </c>
      <c r="O295" s="11">
        <v>7</v>
      </c>
      <c r="P295" s="11">
        <v>7</v>
      </c>
      <c r="Q295" s="11">
        <v>7</v>
      </c>
      <c r="R295" s="11">
        <f t="shared" ref="R295:R312" si="26">2*K295 +2*L295 + 2*M295 + 2*N295 + O295 + P295 + Q295</f>
        <v>77</v>
      </c>
      <c r="S295" s="20"/>
    </row>
    <row r="296" spans="1:19" ht="56" x14ac:dyDescent="0.2">
      <c r="A296" s="10">
        <v>201601363</v>
      </c>
      <c r="B296" s="10" t="s">
        <v>94</v>
      </c>
      <c r="C296" s="10" t="s">
        <v>803</v>
      </c>
      <c r="D296" s="10" t="s">
        <v>524</v>
      </c>
      <c r="E296" s="10" t="s">
        <v>49</v>
      </c>
      <c r="F296" s="10" t="s">
        <v>804</v>
      </c>
      <c r="G296" s="10" t="s">
        <v>805</v>
      </c>
      <c r="H296" s="10" t="s">
        <v>806</v>
      </c>
      <c r="I296" s="10" t="s">
        <v>807</v>
      </c>
      <c r="J296" s="10"/>
      <c r="K296" s="11">
        <v>8.5</v>
      </c>
      <c r="L296" s="11">
        <v>7.5</v>
      </c>
      <c r="M296" s="11">
        <v>7</v>
      </c>
      <c r="N296" s="15">
        <v>7</v>
      </c>
      <c r="O296" s="11">
        <v>7.5</v>
      </c>
      <c r="P296" s="11">
        <v>7</v>
      </c>
      <c r="Q296" s="11">
        <v>7.5</v>
      </c>
      <c r="R296" s="11">
        <f t="shared" si="26"/>
        <v>82</v>
      </c>
      <c r="S296" s="20"/>
    </row>
    <row r="297" spans="1:19" ht="56" x14ac:dyDescent="0.2">
      <c r="A297" s="10">
        <v>201700056</v>
      </c>
      <c r="B297" s="10" t="s">
        <v>94</v>
      </c>
      <c r="C297" s="10" t="s">
        <v>808</v>
      </c>
      <c r="D297" s="10" t="s">
        <v>356</v>
      </c>
      <c r="E297" s="10" t="s">
        <v>33</v>
      </c>
      <c r="F297" s="10" t="s">
        <v>809</v>
      </c>
      <c r="G297" s="10" t="s">
        <v>810</v>
      </c>
      <c r="H297" s="10" t="s">
        <v>796</v>
      </c>
      <c r="I297" s="10" t="s">
        <v>797</v>
      </c>
      <c r="J297" s="10"/>
      <c r="K297" s="11">
        <v>7</v>
      </c>
      <c r="L297" s="11">
        <v>6</v>
      </c>
      <c r="M297" s="11">
        <v>6.5</v>
      </c>
      <c r="N297" s="15">
        <v>6.5</v>
      </c>
      <c r="O297" s="11">
        <v>6.5</v>
      </c>
      <c r="P297" s="11">
        <v>6</v>
      </c>
      <c r="Q297" s="11">
        <v>6.5</v>
      </c>
      <c r="R297" s="11">
        <f t="shared" si="26"/>
        <v>71</v>
      </c>
      <c r="S297" s="20"/>
    </row>
    <row r="298" spans="1:19" x14ac:dyDescent="0.2">
      <c r="A298" s="10">
        <v>201700464</v>
      </c>
      <c r="B298" s="10" t="s">
        <v>94</v>
      </c>
      <c r="C298" s="10" t="s">
        <v>811</v>
      </c>
      <c r="D298" s="10" t="s">
        <v>812</v>
      </c>
      <c r="E298" s="10" t="s">
        <v>129</v>
      </c>
      <c r="F298" s="10" t="s">
        <v>813</v>
      </c>
      <c r="G298" s="10" t="s">
        <v>814</v>
      </c>
      <c r="H298" s="10" t="s">
        <v>815</v>
      </c>
      <c r="I298" s="10" t="s">
        <v>816</v>
      </c>
      <c r="J298" s="10"/>
      <c r="K298" s="11">
        <v>6</v>
      </c>
      <c r="L298" s="11">
        <v>6</v>
      </c>
      <c r="M298" s="11">
        <v>6.5</v>
      </c>
      <c r="N298" s="15">
        <v>6.5</v>
      </c>
      <c r="O298" s="11">
        <v>6.5</v>
      </c>
      <c r="P298" s="11">
        <v>7</v>
      </c>
      <c r="Q298" s="11">
        <v>6.5</v>
      </c>
      <c r="R298" s="11">
        <f t="shared" si="26"/>
        <v>70</v>
      </c>
      <c r="S298" s="20"/>
    </row>
    <row r="299" spans="1:19" ht="28" x14ac:dyDescent="0.2">
      <c r="A299" s="10">
        <v>201702731</v>
      </c>
      <c r="B299" s="10" t="s">
        <v>94</v>
      </c>
      <c r="C299" s="10" t="s">
        <v>817</v>
      </c>
      <c r="D299" s="10" t="s">
        <v>77</v>
      </c>
      <c r="E299" s="10" t="s">
        <v>712</v>
      </c>
      <c r="F299" s="10" t="s">
        <v>818</v>
      </c>
      <c r="G299" s="10" t="s">
        <v>819</v>
      </c>
      <c r="H299" s="10" t="s">
        <v>820</v>
      </c>
      <c r="I299" s="10" t="s">
        <v>821</v>
      </c>
      <c r="J299" s="10"/>
      <c r="K299" s="11">
        <v>7</v>
      </c>
      <c r="L299" s="11">
        <v>6.5</v>
      </c>
      <c r="M299" s="11">
        <v>6</v>
      </c>
      <c r="N299" s="15">
        <v>6.5</v>
      </c>
      <c r="O299" s="11">
        <v>6.5</v>
      </c>
      <c r="P299" s="11">
        <v>6.5</v>
      </c>
      <c r="Q299" s="11">
        <v>6.5</v>
      </c>
      <c r="R299" s="11">
        <f t="shared" si="26"/>
        <v>71.5</v>
      </c>
      <c r="S299" s="20"/>
    </row>
    <row r="300" spans="1:19" ht="56" x14ac:dyDescent="0.2">
      <c r="A300" s="10">
        <v>201800582</v>
      </c>
      <c r="B300" s="10" t="s">
        <v>94</v>
      </c>
      <c r="C300" s="10" t="s">
        <v>822</v>
      </c>
      <c r="D300" s="10" t="s">
        <v>355</v>
      </c>
      <c r="E300" s="10" t="s">
        <v>103</v>
      </c>
      <c r="F300" s="10" t="s">
        <v>823</v>
      </c>
      <c r="G300" s="10" t="s">
        <v>824</v>
      </c>
      <c r="H300" s="10" t="s">
        <v>796</v>
      </c>
      <c r="I300" s="10" t="s">
        <v>797</v>
      </c>
      <c r="J300" s="10"/>
      <c r="K300" s="11">
        <v>6.5</v>
      </c>
      <c r="L300" s="11">
        <v>7.5</v>
      </c>
      <c r="M300" s="11">
        <v>7.5</v>
      </c>
      <c r="N300" s="15">
        <v>7.5</v>
      </c>
      <c r="O300" s="11">
        <v>7</v>
      </c>
      <c r="P300" s="11">
        <v>7</v>
      </c>
      <c r="Q300" s="11">
        <v>7.5</v>
      </c>
      <c r="R300" s="11">
        <f t="shared" si="26"/>
        <v>79.5</v>
      </c>
      <c r="S300" s="20"/>
    </row>
    <row r="301" spans="1:19" ht="56" x14ac:dyDescent="0.2">
      <c r="A301" s="10">
        <v>201800883</v>
      </c>
      <c r="B301" s="10" t="s">
        <v>94</v>
      </c>
      <c r="C301" s="10" t="s">
        <v>825</v>
      </c>
      <c r="D301" s="10" t="s">
        <v>826</v>
      </c>
      <c r="E301" s="10" t="s">
        <v>827</v>
      </c>
      <c r="F301" s="10" t="s">
        <v>828</v>
      </c>
      <c r="G301" s="10" t="s">
        <v>829</v>
      </c>
      <c r="H301" s="10" t="s">
        <v>796</v>
      </c>
      <c r="I301" s="10" t="s">
        <v>797</v>
      </c>
      <c r="J301" s="10"/>
      <c r="K301" s="11">
        <v>6.5</v>
      </c>
      <c r="L301" s="11">
        <v>7</v>
      </c>
      <c r="M301" s="11">
        <v>7.5</v>
      </c>
      <c r="N301" s="15">
        <v>7</v>
      </c>
      <c r="O301" s="11">
        <v>6.5</v>
      </c>
      <c r="P301" s="11">
        <v>7</v>
      </c>
      <c r="Q301" s="11">
        <v>7.5</v>
      </c>
      <c r="R301" s="11">
        <f t="shared" si="26"/>
        <v>77</v>
      </c>
      <c r="S301" s="20"/>
    </row>
    <row r="302" spans="1:19" ht="56" x14ac:dyDescent="0.2">
      <c r="A302" s="10">
        <v>201801106</v>
      </c>
      <c r="B302" s="10" t="s">
        <v>94</v>
      </c>
      <c r="C302" s="10" t="s">
        <v>830</v>
      </c>
      <c r="D302" s="10" t="s">
        <v>88</v>
      </c>
      <c r="E302" s="10" t="s">
        <v>156</v>
      </c>
      <c r="F302" s="10" t="s">
        <v>831</v>
      </c>
      <c r="G302" s="10" t="s">
        <v>832</v>
      </c>
      <c r="H302" s="10" t="s">
        <v>796</v>
      </c>
      <c r="I302" s="10" t="s">
        <v>797</v>
      </c>
      <c r="J302" s="10"/>
      <c r="K302" s="11">
        <v>6</v>
      </c>
      <c r="L302" s="11">
        <v>7.5</v>
      </c>
      <c r="M302" s="11">
        <v>7.5</v>
      </c>
      <c r="N302" s="15">
        <v>8</v>
      </c>
      <c r="O302" s="11">
        <v>8</v>
      </c>
      <c r="P302" s="11">
        <v>7.5</v>
      </c>
      <c r="Q302" s="11">
        <v>7.5</v>
      </c>
      <c r="R302" s="11">
        <f t="shared" si="26"/>
        <v>81</v>
      </c>
      <c r="S302" s="20"/>
    </row>
    <row r="303" spans="1:19" ht="56" x14ac:dyDescent="0.2">
      <c r="A303" s="10">
        <v>201801277</v>
      </c>
      <c r="B303" s="10" t="s">
        <v>94</v>
      </c>
      <c r="C303" s="10" t="s">
        <v>833</v>
      </c>
      <c r="D303" s="10" t="s">
        <v>48</v>
      </c>
      <c r="E303" s="10" t="s">
        <v>274</v>
      </c>
      <c r="F303" s="10" t="s">
        <v>834</v>
      </c>
      <c r="G303" s="10" t="s">
        <v>835</v>
      </c>
      <c r="H303" s="10" t="s">
        <v>796</v>
      </c>
      <c r="I303" s="10" t="s">
        <v>797</v>
      </c>
      <c r="J303" s="10" t="s">
        <v>902</v>
      </c>
      <c r="K303" s="11"/>
      <c r="L303" s="11"/>
      <c r="M303" s="11"/>
      <c r="N303" s="15"/>
      <c r="O303" s="11"/>
      <c r="P303" s="11"/>
      <c r="Q303" s="11"/>
      <c r="R303" s="11">
        <f>2*K303 +2*L303 + 2*M303 + 2*N303 + O303 + P303 + Q303</f>
        <v>0</v>
      </c>
      <c r="S303" s="20"/>
    </row>
    <row r="304" spans="1:19" ht="56" x14ac:dyDescent="0.2">
      <c r="A304" s="10">
        <v>201802830</v>
      </c>
      <c r="B304" s="10" t="s">
        <v>94</v>
      </c>
      <c r="C304" s="10" t="s">
        <v>836</v>
      </c>
      <c r="D304" s="10" t="s">
        <v>195</v>
      </c>
      <c r="E304" s="10" t="s">
        <v>132</v>
      </c>
      <c r="F304" s="10" t="s">
        <v>837</v>
      </c>
      <c r="G304" s="10" t="s">
        <v>838</v>
      </c>
      <c r="H304" s="10" t="s">
        <v>796</v>
      </c>
      <c r="I304" s="10" t="s">
        <v>797</v>
      </c>
      <c r="J304" s="10"/>
      <c r="K304" s="11">
        <v>6.5</v>
      </c>
      <c r="L304" s="11">
        <v>7</v>
      </c>
      <c r="M304" s="11">
        <v>7</v>
      </c>
      <c r="N304" s="15">
        <v>6.5</v>
      </c>
      <c r="O304" s="11">
        <v>6.5</v>
      </c>
      <c r="P304" s="11">
        <v>6.5</v>
      </c>
      <c r="Q304" s="11">
        <v>7</v>
      </c>
      <c r="R304" s="11">
        <f t="shared" si="26"/>
        <v>74</v>
      </c>
      <c r="S304" s="20"/>
    </row>
    <row r="305" spans="1:19" ht="56" x14ac:dyDescent="0.2">
      <c r="A305" s="10">
        <v>201900266</v>
      </c>
      <c r="B305" s="10" t="s">
        <v>94</v>
      </c>
      <c r="C305" s="10" t="s">
        <v>839</v>
      </c>
      <c r="D305" s="10" t="s">
        <v>195</v>
      </c>
      <c r="E305" s="10" t="s">
        <v>14</v>
      </c>
      <c r="F305" s="10" t="s">
        <v>840</v>
      </c>
      <c r="G305" s="10" t="s">
        <v>841</v>
      </c>
      <c r="H305" s="10" t="s">
        <v>796</v>
      </c>
      <c r="I305" s="10" t="s">
        <v>797</v>
      </c>
      <c r="J305" s="10"/>
      <c r="K305" s="11">
        <v>7.5</v>
      </c>
      <c r="L305" s="11">
        <v>7</v>
      </c>
      <c r="M305" s="11">
        <v>7.5</v>
      </c>
      <c r="N305" s="15">
        <v>7</v>
      </c>
      <c r="O305" s="11">
        <v>7</v>
      </c>
      <c r="P305" s="11">
        <v>7</v>
      </c>
      <c r="Q305" s="11">
        <v>7</v>
      </c>
      <c r="R305" s="11">
        <f t="shared" si="26"/>
        <v>79</v>
      </c>
      <c r="S305" s="20"/>
    </row>
    <row r="306" spans="1:19" ht="56" x14ac:dyDescent="0.2">
      <c r="A306" s="10">
        <v>201900519</v>
      </c>
      <c r="B306" s="10" t="s">
        <v>94</v>
      </c>
      <c r="C306" s="10" t="s">
        <v>842</v>
      </c>
      <c r="D306" s="10" t="s">
        <v>403</v>
      </c>
      <c r="E306" s="10" t="s">
        <v>49</v>
      </c>
      <c r="F306" s="10" t="s">
        <v>843</v>
      </c>
      <c r="G306" s="10" t="s">
        <v>324</v>
      </c>
      <c r="H306" s="10" t="s">
        <v>796</v>
      </c>
      <c r="I306" s="10" t="s">
        <v>797</v>
      </c>
      <c r="J306" s="10"/>
      <c r="K306" s="11">
        <v>7.5</v>
      </c>
      <c r="L306" s="11">
        <v>6.5</v>
      </c>
      <c r="M306" s="11">
        <v>7</v>
      </c>
      <c r="N306" s="15">
        <v>7</v>
      </c>
      <c r="O306" s="11">
        <v>6.5</v>
      </c>
      <c r="P306" s="11">
        <v>7.5</v>
      </c>
      <c r="Q306" s="11">
        <v>7</v>
      </c>
      <c r="R306" s="11">
        <f t="shared" si="26"/>
        <v>77</v>
      </c>
      <c r="S306" s="20"/>
    </row>
    <row r="307" spans="1:19" ht="56" x14ac:dyDescent="0.2">
      <c r="A307" s="10">
        <v>201900944</v>
      </c>
      <c r="B307" s="10" t="s">
        <v>94</v>
      </c>
      <c r="C307" s="10" t="s">
        <v>844</v>
      </c>
      <c r="D307" s="10" t="s">
        <v>195</v>
      </c>
      <c r="E307" s="10" t="s">
        <v>181</v>
      </c>
      <c r="F307" s="10" t="s">
        <v>845</v>
      </c>
      <c r="G307" s="10" t="s">
        <v>846</v>
      </c>
      <c r="H307" s="10" t="s">
        <v>796</v>
      </c>
      <c r="I307" s="10" t="s">
        <v>797</v>
      </c>
      <c r="J307" s="10"/>
      <c r="K307" s="11">
        <v>6.5</v>
      </c>
      <c r="L307" s="11">
        <v>7</v>
      </c>
      <c r="M307" s="11">
        <v>7</v>
      </c>
      <c r="N307" s="15">
        <v>7</v>
      </c>
      <c r="O307" s="11">
        <v>7</v>
      </c>
      <c r="P307" s="11">
        <v>7.5</v>
      </c>
      <c r="Q307" s="11">
        <v>7.5</v>
      </c>
      <c r="R307" s="11">
        <f t="shared" si="26"/>
        <v>77</v>
      </c>
      <c r="S307" s="20"/>
    </row>
    <row r="308" spans="1:19" ht="56" x14ac:dyDescent="0.2">
      <c r="A308" s="10">
        <v>202000069</v>
      </c>
      <c r="B308" s="10" t="s">
        <v>94</v>
      </c>
      <c r="C308" s="10" t="s">
        <v>847</v>
      </c>
      <c r="D308" s="10" t="s">
        <v>403</v>
      </c>
      <c r="E308" s="10" t="s">
        <v>496</v>
      </c>
      <c r="F308" s="10" t="s">
        <v>165</v>
      </c>
      <c r="G308" s="10" t="s">
        <v>166</v>
      </c>
      <c r="H308" s="10" t="s">
        <v>796</v>
      </c>
      <c r="I308" s="10" t="s">
        <v>797</v>
      </c>
      <c r="J308" s="10"/>
      <c r="K308" s="11">
        <v>6</v>
      </c>
      <c r="L308" s="11">
        <v>6.5</v>
      </c>
      <c r="M308" s="11">
        <v>7</v>
      </c>
      <c r="N308" s="15">
        <v>6.5</v>
      </c>
      <c r="O308" s="11">
        <v>6.5</v>
      </c>
      <c r="P308" s="11">
        <v>6.5</v>
      </c>
      <c r="Q308" s="11">
        <v>6.5</v>
      </c>
      <c r="R308" s="11">
        <f t="shared" si="26"/>
        <v>71.5</v>
      </c>
      <c r="S308" s="20"/>
    </row>
    <row r="309" spans="1:19" ht="56" x14ac:dyDescent="0.2">
      <c r="A309" s="10">
        <v>202000154</v>
      </c>
      <c r="B309" s="10" t="s">
        <v>94</v>
      </c>
      <c r="C309" s="10" t="s">
        <v>848</v>
      </c>
      <c r="D309" s="10" t="s">
        <v>472</v>
      </c>
      <c r="E309" s="10" t="s">
        <v>13</v>
      </c>
      <c r="F309" s="10" t="s">
        <v>849</v>
      </c>
      <c r="G309" s="29" t="s">
        <v>625</v>
      </c>
      <c r="H309" s="10" t="s">
        <v>796</v>
      </c>
      <c r="I309" s="10" t="s">
        <v>797</v>
      </c>
      <c r="J309" s="10"/>
      <c r="K309" s="11">
        <v>7</v>
      </c>
      <c r="L309" s="11">
        <v>7.5</v>
      </c>
      <c r="M309" s="11">
        <v>7</v>
      </c>
      <c r="N309" s="15">
        <v>7.5</v>
      </c>
      <c r="O309" s="11">
        <v>7</v>
      </c>
      <c r="P309" s="11">
        <v>7.5</v>
      </c>
      <c r="Q309" s="11">
        <v>7.5</v>
      </c>
      <c r="R309" s="11">
        <f t="shared" si="26"/>
        <v>80</v>
      </c>
      <c r="S309" s="20"/>
    </row>
    <row r="310" spans="1:19" ht="56" x14ac:dyDescent="0.2">
      <c r="A310" s="10">
        <v>202000496</v>
      </c>
      <c r="B310" s="10" t="s">
        <v>94</v>
      </c>
      <c r="C310" s="10" t="s">
        <v>850</v>
      </c>
      <c r="D310" s="10" t="s">
        <v>48</v>
      </c>
      <c r="E310" s="10" t="s">
        <v>49</v>
      </c>
      <c r="F310" s="10" t="s">
        <v>851</v>
      </c>
      <c r="G310" s="10" t="s">
        <v>852</v>
      </c>
      <c r="H310" s="10" t="s">
        <v>796</v>
      </c>
      <c r="I310" s="10" t="s">
        <v>797</v>
      </c>
      <c r="J310" s="10"/>
      <c r="K310" s="11">
        <v>6</v>
      </c>
      <c r="L310" s="11">
        <v>6.5</v>
      </c>
      <c r="M310" s="11">
        <v>6.5</v>
      </c>
      <c r="N310" s="15">
        <v>6.5</v>
      </c>
      <c r="O310" s="11">
        <v>6.5</v>
      </c>
      <c r="P310" s="11">
        <v>6.5</v>
      </c>
      <c r="Q310" s="11">
        <v>6.5</v>
      </c>
      <c r="R310" s="11">
        <f>2*K310 +2*L310 + 2*M310 + 2*N310 + O310 + P310 + Q310</f>
        <v>70.5</v>
      </c>
      <c r="S310" s="20"/>
    </row>
    <row r="311" spans="1:19" x14ac:dyDescent="0.2">
      <c r="A311" s="10">
        <v>202001672</v>
      </c>
      <c r="B311" s="10" t="s">
        <v>94</v>
      </c>
      <c r="C311" s="10" t="s">
        <v>853</v>
      </c>
      <c r="D311" s="10" t="s">
        <v>472</v>
      </c>
      <c r="E311" s="10" t="s">
        <v>105</v>
      </c>
      <c r="F311" s="10" t="s">
        <v>854</v>
      </c>
      <c r="G311" s="10" t="s">
        <v>855</v>
      </c>
      <c r="H311" s="10" t="s">
        <v>856</v>
      </c>
      <c r="I311" s="10" t="s">
        <v>857</v>
      </c>
      <c r="J311" s="10"/>
      <c r="K311" s="11">
        <v>7</v>
      </c>
      <c r="L311" s="11">
        <v>6.5</v>
      </c>
      <c r="M311" s="11">
        <v>7</v>
      </c>
      <c r="N311" s="15">
        <v>6.5</v>
      </c>
      <c r="O311" s="11">
        <v>6</v>
      </c>
      <c r="P311" s="11">
        <v>6.5</v>
      </c>
      <c r="Q311" s="11">
        <v>6</v>
      </c>
      <c r="R311" s="11">
        <f t="shared" si="26"/>
        <v>72.5</v>
      </c>
      <c r="S311" s="20"/>
    </row>
    <row r="312" spans="1:19" ht="56" x14ac:dyDescent="0.2">
      <c r="A312" s="10">
        <v>202001758</v>
      </c>
      <c r="B312" s="10" t="s">
        <v>94</v>
      </c>
      <c r="C312" s="10" t="s">
        <v>858</v>
      </c>
      <c r="D312" s="10" t="s">
        <v>195</v>
      </c>
      <c r="E312" s="10" t="s">
        <v>103</v>
      </c>
      <c r="F312" s="10" t="s">
        <v>296</v>
      </c>
      <c r="G312" s="10" t="s">
        <v>297</v>
      </c>
      <c r="H312" s="10" t="s">
        <v>796</v>
      </c>
      <c r="I312" s="10" t="s">
        <v>797</v>
      </c>
      <c r="J312" s="10"/>
      <c r="K312" s="11">
        <v>5</v>
      </c>
      <c r="L312" s="11">
        <v>6.5</v>
      </c>
      <c r="M312" s="11">
        <v>7</v>
      </c>
      <c r="N312" s="15">
        <v>7</v>
      </c>
      <c r="O312" s="11">
        <v>7</v>
      </c>
      <c r="P312" s="11">
        <v>6.5</v>
      </c>
      <c r="Q312" s="11">
        <v>6.5</v>
      </c>
      <c r="R312" s="11">
        <f t="shared" si="26"/>
        <v>71</v>
      </c>
      <c r="S312" s="20"/>
    </row>
    <row r="314" spans="1:19" ht="19" x14ac:dyDescent="0.25">
      <c r="A314" s="3" t="s">
        <v>859</v>
      </c>
      <c r="B314" s="3"/>
      <c r="K314" s="1"/>
      <c r="L314" s="1"/>
      <c r="M314" s="1"/>
      <c r="N314" s="17" t="s">
        <v>6</v>
      </c>
      <c r="O314" s="1"/>
      <c r="P314" s="1"/>
      <c r="Q314" s="1"/>
      <c r="R314" s="1"/>
      <c r="S314" s="1"/>
    </row>
    <row r="315" spans="1:19" ht="34" x14ac:dyDescent="0.2">
      <c r="A315" s="8" t="s">
        <v>55</v>
      </c>
      <c r="B315" s="8" t="s">
        <v>93</v>
      </c>
      <c r="C315" s="8" t="s">
        <v>15</v>
      </c>
      <c r="D315" s="8" t="s">
        <v>0</v>
      </c>
      <c r="E315" s="8" t="s">
        <v>32</v>
      </c>
      <c r="F315" s="8" t="s">
        <v>1</v>
      </c>
      <c r="G315" s="8" t="s">
        <v>16</v>
      </c>
      <c r="H315" s="8" t="s">
        <v>2</v>
      </c>
      <c r="I315" s="8" t="s">
        <v>17</v>
      </c>
      <c r="J315" s="8" t="s">
        <v>18</v>
      </c>
      <c r="K315" s="9" t="s">
        <v>3</v>
      </c>
      <c r="L315" s="9" t="s">
        <v>4</v>
      </c>
      <c r="M315" s="13" t="s">
        <v>5</v>
      </c>
      <c r="N315" s="16" t="s">
        <v>7</v>
      </c>
      <c r="O315" s="14" t="s">
        <v>8</v>
      </c>
      <c r="P315" s="9" t="s">
        <v>9</v>
      </c>
      <c r="Q315" s="9" t="s">
        <v>10</v>
      </c>
      <c r="R315" s="9" t="s">
        <v>11</v>
      </c>
      <c r="S315" s="13" t="s">
        <v>12</v>
      </c>
    </row>
    <row r="316" spans="1:19" x14ac:dyDescent="0.2">
      <c r="A316" s="10">
        <v>202003968</v>
      </c>
      <c r="B316" s="10" t="s">
        <v>94</v>
      </c>
      <c r="C316" s="10" t="s">
        <v>742</v>
      </c>
      <c r="D316" s="10" t="s">
        <v>195</v>
      </c>
      <c r="E316" s="10" t="s">
        <v>181</v>
      </c>
      <c r="F316" s="10" t="s">
        <v>744</v>
      </c>
      <c r="G316" s="10" t="s">
        <v>745</v>
      </c>
      <c r="H316" s="10" t="s">
        <v>744</v>
      </c>
      <c r="I316" s="10" t="s">
        <v>869</v>
      </c>
      <c r="J316" s="10"/>
      <c r="K316" s="11">
        <v>7.5</v>
      </c>
      <c r="L316" s="11">
        <v>7.5</v>
      </c>
      <c r="M316" s="11">
        <v>7.5</v>
      </c>
      <c r="N316" s="15">
        <v>7</v>
      </c>
      <c r="O316" s="11">
        <v>7.5</v>
      </c>
      <c r="P316" s="11">
        <v>7</v>
      </c>
      <c r="Q316" s="11">
        <v>7.5</v>
      </c>
      <c r="R316" s="11">
        <f>2*K316 +2*L316 + 2*M316 + 2*N316 + O316 + P316 + Q316</f>
        <v>81</v>
      </c>
      <c r="S316" s="20"/>
    </row>
    <row r="317" spans="1:19" ht="28" x14ac:dyDescent="0.2">
      <c r="A317" s="10">
        <v>201502275</v>
      </c>
      <c r="B317" s="10" t="s">
        <v>94</v>
      </c>
      <c r="C317" s="10" t="s">
        <v>860</v>
      </c>
      <c r="D317" s="10" t="s">
        <v>524</v>
      </c>
      <c r="E317" s="10" t="s">
        <v>19</v>
      </c>
      <c r="F317" s="10" t="s">
        <v>870</v>
      </c>
      <c r="G317" s="10" t="s">
        <v>871</v>
      </c>
      <c r="H317" s="10" t="s">
        <v>872</v>
      </c>
      <c r="I317" s="10" t="s">
        <v>873</v>
      </c>
      <c r="J317" s="10"/>
      <c r="K317" s="11">
        <v>7</v>
      </c>
      <c r="L317" s="11">
        <v>7</v>
      </c>
      <c r="M317" s="11">
        <v>6</v>
      </c>
      <c r="N317" s="15">
        <v>6.5</v>
      </c>
      <c r="O317" s="11">
        <v>6</v>
      </c>
      <c r="P317" s="11">
        <v>6.5</v>
      </c>
      <c r="Q317" s="11">
        <v>7.5</v>
      </c>
      <c r="R317" s="11">
        <f t="shared" ref="R317:R324" si="27">2*K317 +2*L317 + 2*M317 + 2*N317 + O317 + P317 + Q317</f>
        <v>73</v>
      </c>
      <c r="S317" s="20"/>
    </row>
    <row r="318" spans="1:19" ht="42" x14ac:dyDescent="0.2">
      <c r="A318" s="10">
        <v>202002157</v>
      </c>
      <c r="B318" s="10" t="s">
        <v>94</v>
      </c>
      <c r="C318" s="10" t="s">
        <v>733</v>
      </c>
      <c r="D318" s="10" t="s">
        <v>78</v>
      </c>
      <c r="E318" s="10" t="s">
        <v>617</v>
      </c>
      <c r="F318" s="10" t="s">
        <v>735</v>
      </c>
      <c r="G318" s="10" t="s">
        <v>736</v>
      </c>
      <c r="H318" s="10" t="s">
        <v>874</v>
      </c>
      <c r="I318" s="10" t="s">
        <v>736</v>
      </c>
      <c r="J318" s="10"/>
      <c r="K318" s="11">
        <v>6.5</v>
      </c>
      <c r="L318" s="11">
        <v>7</v>
      </c>
      <c r="M318" s="11">
        <v>6</v>
      </c>
      <c r="N318" s="15">
        <v>6.5</v>
      </c>
      <c r="O318" s="11">
        <v>6.5</v>
      </c>
      <c r="P318" s="11">
        <v>6</v>
      </c>
      <c r="Q318" s="11">
        <v>6.5</v>
      </c>
      <c r="R318" s="11">
        <f t="shared" si="27"/>
        <v>71</v>
      </c>
      <c r="S318" s="20"/>
    </row>
    <row r="319" spans="1:19" ht="28" x14ac:dyDescent="0.2">
      <c r="A319" s="10">
        <v>201204204</v>
      </c>
      <c r="B319" s="10" t="s">
        <v>94</v>
      </c>
      <c r="C319" s="10" t="s">
        <v>861</v>
      </c>
      <c r="D319" s="10" t="s">
        <v>155</v>
      </c>
      <c r="E319" s="10" t="s">
        <v>867</v>
      </c>
      <c r="F319" s="10" t="s">
        <v>875</v>
      </c>
      <c r="G319" s="10" t="s">
        <v>876</v>
      </c>
      <c r="H319" s="10" t="s">
        <v>877</v>
      </c>
      <c r="I319" s="10" t="s">
        <v>878</v>
      </c>
      <c r="J319" s="10"/>
      <c r="K319" s="11">
        <v>7</v>
      </c>
      <c r="L319" s="11">
        <v>7</v>
      </c>
      <c r="M319" s="11">
        <v>7.5</v>
      </c>
      <c r="N319" s="15">
        <v>7.5</v>
      </c>
      <c r="O319" s="11">
        <v>7.5</v>
      </c>
      <c r="P319" s="11">
        <v>7</v>
      </c>
      <c r="Q319" s="11">
        <v>7</v>
      </c>
      <c r="R319" s="11">
        <f t="shared" si="27"/>
        <v>79.5</v>
      </c>
      <c r="S319" s="20"/>
    </row>
    <row r="320" spans="1:19" ht="28" x14ac:dyDescent="0.2">
      <c r="A320" s="10">
        <v>202001322</v>
      </c>
      <c r="B320" s="10" t="s">
        <v>94</v>
      </c>
      <c r="C320" s="10" t="s">
        <v>862</v>
      </c>
      <c r="D320" s="10" t="s">
        <v>316</v>
      </c>
      <c r="E320" s="10" t="s">
        <v>155</v>
      </c>
      <c r="F320" s="10" t="s">
        <v>877</v>
      </c>
      <c r="G320" s="10" t="s">
        <v>878</v>
      </c>
      <c r="H320" s="10" t="s">
        <v>877</v>
      </c>
      <c r="I320" s="10" t="s">
        <v>878</v>
      </c>
      <c r="J320" s="10"/>
      <c r="K320" s="11">
        <v>6</v>
      </c>
      <c r="L320" s="11">
        <v>5.5</v>
      </c>
      <c r="M320" s="11">
        <v>6</v>
      </c>
      <c r="N320" s="15">
        <v>6</v>
      </c>
      <c r="O320" s="11">
        <v>6</v>
      </c>
      <c r="P320" s="11">
        <v>6</v>
      </c>
      <c r="Q320" s="11">
        <v>6.5</v>
      </c>
      <c r="R320" s="11">
        <f t="shared" si="27"/>
        <v>65.5</v>
      </c>
      <c r="S320" s="20"/>
    </row>
    <row r="321" spans="1:19" ht="28" x14ac:dyDescent="0.2">
      <c r="A321" s="10">
        <v>200906173</v>
      </c>
      <c r="B321" s="10" t="s">
        <v>94</v>
      </c>
      <c r="C321" s="10" t="s">
        <v>863</v>
      </c>
      <c r="D321" s="10" t="s">
        <v>866</v>
      </c>
      <c r="E321" s="10" t="s">
        <v>868</v>
      </c>
      <c r="F321" s="10" t="s">
        <v>879</v>
      </c>
      <c r="G321" s="29" t="s">
        <v>880</v>
      </c>
      <c r="H321" s="10" t="s">
        <v>881</v>
      </c>
      <c r="I321" s="10" t="s">
        <v>882</v>
      </c>
      <c r="J321" s="10"/>
      <c r="K321" s="11">
        <v>6.5</v>
      </c>
      <c r="L321" s="11">
        <v>5</v>
      </c>
      <c r="M321" s="11">
        <v>6.5</v>
      </c>
      <c r="N321" s="15">
        <v>6</v>
      </c>
      <c r="O321" s="11">
        <v>6</v>
      </c>
      <c r="P321" s="11">
        <v>6.5</v>
      </c>
      <c r="Q321" s="11">
        <v>6.5</v>
      </c>
      <c r="R321" s="11">
        <f t="shared" si="27"/>
        <v>67</v>
      </c>
      <c r="S321" s="20"/>
    </row>
    <row r="322" spans="1:19" ht="28" x14ac:dyDescent="0.2">
      <c r="A322" s="10">
        <v>201800564</v>
      </c>
      <c r="B322" s="10" t="s">
        <v>95</v>
      </c>
      <c r="C322" s="10" t="s">
        <v>864</v>
      </c>
      <c r="D322" s="10" t="s">
        <v>13</v>
      </c>
      <c r="E322" s="10" t="s">
        <v>171</v>
      </c>
      <c r="F322" s="10" t="s">
        <v>477</v>
      </c>
      <c r="G322" s="10" t="s">
        <v>478</v>
      </c>
      <c r="H322" s="10" t="s">
        <v>883</v>
      </c>
      <c r="I322" s="10" t="s">
        <v>884</v>
      </c>
      <c r="J322" s="10" t="s">
        <v>902</v>
      </c>
      <c r="K322" s="11"/>
      <c r="L322" s="11"/>
      <c r="M322" s="11"/>
      <c r="N322" s="15"/>
      <c r="O322" s="11"/>
      <c r="P322" s="11"/>
      <c r="Q322" s="11"/>
      <c r="R322" s="11">
        <f t="shared" si="27"/>
        <v>0</v>
      </c>
      <c r="S322" s="20"/>
    </row>
    <row r="323" spans="1:19" ht="42" x14ac:dyDescent="0.2">
      <c r="A323" s="10">
        <v>201703291</v>
      </c>
      <c r="B323" s="10" t="s">
        <v>95</v>
      </c>
      <c r="C323" s="10" t="s">
        <v>734</v>
      </c>
      <c r="D323" s="10" t="s">
        <v>49</v>
      </c>
      <c r="E323" s="10" t="s">
        <v>497</v>
      </c>
      <c r="F323" s="10" t="s">
        <v>737</v>
      </c>
      <c r="G323" s="10" t="s">
        <v>738</v>
      </c>
      <c r="H323" s="10" t="s">
        <v>739</v>
      </c>
      <c r="I323" s="10" t="s">
        <v>740</v>
      </c>
      <c r="J323" s="10"/>
      <c r="K323" s="11">
        <v>7.5</v>
      </c>
      <c r="L323" s="11">
        <v>8</v>
      </c>
      <c r="M323" s="11">
        <v>8</v>
      </c>
      <c r="N323" s="15">
        <v>7.5</v>
      </c>
      <c r="O323" s="11">
        <v>8</v>
      </c>
      <c r="P323" s="11">
        <v>7.5</v>
      </c>
      <c r="Q323" s="11">
        <v>8</v>
      </c>
      <c r="R323" s="11">
        <f t="shared" si="27"/>
        <v>85.5</v>
      </c>
      <c r="S323" s="20"/>
    </row>
    <row r="324" spans="1:19" ht="42" x14ac:dyDescent="0.2">
      <c r="A324" s="10">
        <v>202002177</v>
      </c>
      <c r="B324" s="10" t="s">
        <v>95</v>
      </c>
      <c r="C324" s="10" t="s">
        <v>865</v>
      </c>
      <c r="D324" s="10" t="s">
        <v>562</v>
      </c>
      <c r="E324" s="10" t="s">
        <v>201</v>
      </c>
      <c r="F324" s="10" t="s">
        <v>885</v>
      </c>
      <c r="G324" s="10" t="s">
        <v>886</v>
      </c>
      <c r="H324" s="10" t="s">
        <v>885</v>
      </c>
      <c r="I324" s="10" t="s">
        <v>886</v>
      </c>
      <c r="J324" s="10"/>
      <c r="K324" s="11">
        <v>6</v>
      </c>
      <c r="L324" s="11">
        <v>7.5</v>
      </c>
      <c r="M324" s="11">
        <v>7.5</v>
      </c>
      <c r="N324" s="15">
        <v>7</v>
      </c>
      <c r="O324" s="11">
        <v>7</v>
      </c>
      <c r="P324" s="11">
        <v>7</v>
      </c>
      <c r="Q324" s="11">
        <v>7</v>
      </c>
      <c r="R324" s="11">
        <f t="shared" si="27"/>
        <v>77</v>
      </c>
      <c r="S324" s="20"/>
    </row>
    <row r="326" spans="1:19" ht="19" x14ac:dyDescent="0.25">
      <c r="A326" s="3" t="s">
        <v>887</v>
      </c>
      <c r="B326" s="3"/>
      <c r="K326" s="1"/>
      <c r="L326" s="1"/>
      <c r="M326" s="1"/>
      <c r="N326" s="17" t="s">
        <v>6</v>
      </c>
      <c r="O326" s="1"/>
      <c r="P326" s="1"/>
      <c r="Q326" s="1"/>
      <c r="R326" s="1"/>
      <c r="S326" s="1"/>
    </row>
    <row r="327" spans="1:19" ht="34" x14ac:dyDescent="0.2">
      <c r="A327" s="8" t="s">
        <v>55</v>
      </c>
      <c r="B327" s="8" t="s">
        <v>93</v>
      </c>
      <c r="C327" s="8" t="s">
        <v>15</v>
      </c>
      <c r="D327" s="8" t="s">
        <v>0</v>
      </c>
      <c r="E327" s="8" t="s">
        <v>32</v>
      </c>
      <c r="F327" s="8" t="s">
        <v>1</v>
      </c>
      <c r="G327" s="8" t="s">
        <v>16</v>
      </c>
      <c r="H327" s="8" t="s">
        <v>2</v>
      </c>
      <c r="I327" s="8" t="s">
        <v>17</v>
      </c>
      <c r="J327" s="8" t="s">
        <v>18</v>
      </c>
      <c r="K327" s="9" t="s">
        <v>3</v>
      </c>
      <c r="L327" s="9" t="s">
        <v>4</v>
      </c>
      <c r="M327" s="13" t="s">
        <v>5</v>
      </c>
      <c r="N327" s="16" t="s">
        <v>7</v>
      </c>
      <c r="O327" s="14" t="s">
        <v>8</v>
      </c>
      <c r="P327" s="9" t="s">
        <v>9</v>
      </c>
      <c r="Q327" s="9" t="s">
        <v>10</v>
      </c>
      <c r="R327" s="9" t="s">
        <v>11</v>
      </c>
      <c r="S327" s="13" t="s">
        <v>12</v>
      </c>
    </row>
    <row r="328" spans="1:19" x14ac:dyDescent="0.2">
      <c r="A328" s="10">
        <v>201800972</v>
      </c>
      <c r="B328" s="10" t="s">
        <v>94</v>
      </c>
      <c r="C328" s="10" t="s">
        <v>888</v>
      </c>
      <c r="D328" s="10" t="s">
        <v>403</v>
      </c>
      <c r="E328" s="10" t="s">
        <v>268</v>
      </c>
      <c r="F328" s="10" t="s">
        <v>894</v>
      </c>
      <c r="G328" s="10" t="s">
        <v>895</v>
      </c>
      <c r="H328" s="10" t="s">
        <v>896</v>
      </c>
      <c r="I328" s="10" t="s">
        <v>897</v>
      </c>
      <c r="J328" s="10"/>
      <c r="K328" s="11">
        <v>6.5</v>
      </c>
      <c r="L328" s="11">
        <v>7</v>
      </c>
      <c r="M328" s="11">
        <v>6.5</v>
      </c>
      <c r="N328" s="15">
        <v>6.5</v>
      </c>
      <c r="O328" s="11">
        <v>6.5</v>
      </c>
      <c r="P328" s="11">
        <v>6.5</v>
      </c>
      <c r="Q328" s="11">
        <v>7</v>
      </c>
      <c r="R328" s="11">
        <f>2*K328 +2*L328 + 2*M328 + 2*N328 + O328 + P328 + Q328</f>
        <v>73</v>
      </c>
      <c r="S328" s="20"/>
    </row>
    <row r="329" spans="1:19" ht="28" x14ac:dyDescent="0.2">
      <c r="A329" s="10">
        <v>201902520</v>
      </c>
      <c r="B329" s="10" t="s">
        <v>94</v>
      </c>
      <c r="C329" s="10" t="s">
        <v>889</v>
      </c>
      <c r="D329" s="10" t="s">
        <v>221</v>
      </c>
      <c r="E329" s="10" t="s">
        <v>131</v>
      </c>
      <c r="F329" s="10" t="s">
        <v>898</v>
      </c>
      <c r="G329" s="10" t="s">
        <v>899</v>
      </c>
      <c r="H329" s="10" t="s">
        <v>898</v>
      </c>
      <c r="I329" s="10" t="s">
        <v>899</v>
      </c>
      <c r="J329" s="10"/>
      <c r="K329" s="11">
        <v>7.5</v>
      </c>
      <c r="L329" s="11">
        <v>7</v>
      </c>
      <c r="M329" s="11">
        <v>7</v>
      </c>
      <c r="N329" s="15">
        <v>6</v>
      </c>
      <c r="O329" s="11">
        <v>6.5</v>
      </c>
      <c r="P329" s="11">
        <v>6.5</v>
      </c>
      <c r="Q329" s="11">
        <v>7</v>
      </c>
      <c r="R329" s="11">
        <f t="shared" ref="R329:R332" si="28">2*K329 +2*L329 + 2*M329 + 2*N329 + O329 + P329 + Q329</f>
        <v>75</v>
      </c>
      <c r="S329" s="20"/>
    </row>
    <row r="330" spans="1:19" ht="28" x14ac:dyDescent="0.2">
      <c r="A330" s="10">
        <v>201901766</v>
      </c>
      <c r="B330" s="10" t="s">
        <v>94</v>
      </c>
      <c r="C330" s="10" t="s">
        <v>890</v>
      </c>
      <c r="D330" s="10" t="s">
        <v>893</v>
      </c>
      <c r="E330" s="10" t="s">
        <v>317</v>
      </c>
      <c r="F330" s="10" t="s">
        <v>898</v>
      </c>
      <c r="G330" s="10" t="s">
        <v>899</v>
      </c>
      <c r="H330" s="10" t="s">
        <v>898</v>
      </c>
      <c r="I330" s="10" t="s">
        <v>899</v>
      </c>
      <c r="J330" s="10"/>
      <c r="K330" s="11">
        <v>7</v>
      </c>
      <c r="L330" s="11">
        <v>7.5</v>
      </c>
      <c r="M330" s="11">
        <v>7</v>
      </c>
      <c r="N330" s="15">
        <v>6.5</v>
      </c>
      <c r="O330" s="11">
        <v>6.5</v>
      </c>
      <c r="P330" s="11">
        <v>7</v>
      </c>
      <c r="Q330" s="11">
        <v>7.5</v>
      </c>
      <c r="R330" s="11">
        <f t="shared" si="28"/>
        <v>77</v>
      </c>
      <c r="S330" s="20"/>
    </row>
    <row r="331" spans="1:19" ht="28" x14ac:dyDescent="0.2">
      <c r="A331" s="10">
        <v>201001604</v>
      </c>
      <c r="B331" s="10" t="s">
        <v>95</v>
      </c>
      <c r="C331" s="10" t="s">
        <v>891</v>
      </c>
      <c r="D331" s="10" t="s">
        <v>180</v>
      </c>
      <c r="E331" s="10" t="s">
        <v>268</v>
      </c>
      <c r="F331" s="10" t="s">
        <v>900</v>
      </c>
      <c r="G331" s="10" t="s">
        <v>901</v>
      </c>
      <c r="H331" s="10" t="s">
        <v>692</v>
      </c>
      <c r="I331" s="10" t="s">
        <v>693</v>
      </c>
      <c r="J331" s="10" t="s">
        <v>902</v>
      </c>
      <c r="K331" s="11"/>
      <c r="L331" s="11"/>
      <c r="M331" s="11"/>
      <c r="N331" s="15"/>
      <c r="O331" s="11"/>
      <c r="P331" s="11"/>
      <c r="Q331" s="11"/>
      <c r="R331" s="11">
        <f t="shared" si="28"/>
        <v>0</v>
      </c>
      <c r="S331" s="20"/>
    </row>
    <row r="332" spans="1:19" ht="28" x14ac:dyDescent="0.2">
      <c r="A332" s="10">
        <v>201101094</v>
      </c>
      <c r="B332" s="10" t="s">
        <v>95</v>
      </c>
      <c r="C332" s="10" t="s">
        <v>892</v>
      </c>
      <c r="D332" s="10" t="s">
        <v>49</v>
      </c>
      <c r="E332" s="10" t="s">
        <v>33</v>
      </c>
      <c r="F332" s="10" t="s">
        <v>477</v>
      </c>
      <c r="G332" s="10" t="s">
        <v>478</v>
      </c>
      <c r="H332" s="10" t="s">
        <v>692</v>
      </c>
      <c r="I332" s="10" t="s">
        <v>693</v>
      </c>
      <c r="J332" s="10"/>
      <c r="K332" s="11">
        <v>7</v>
      </c>
      <c r="L332" s="11">
        <v>6.5</v>
      </c>
      <c r="M332" s="11">
        <v>7.5</v>
      </c>
      <c r="N332" s="15">
        <v>6.5</v>
      </c>
      <c r="O332" s="11">
        <v>6.5</v>
      </c>
      <c r="P332" s="11">
        <v>7</v>
      </c>
      <c r="Q332" s="11">
        <v>6</v>
      </c>
      <c r="R332" s="11">
        <f t="shared" si="28"/>
        <v>74.5</v>
      </c>
      <c r="S332" s="20"/>
    </row>
  </sheetData>
  <mergeCells count="12">
    <mergeCell ref="S135:S136"/>
    <mergeCell ref="S122:S123"/>
    <mergeCell ref="K122:K123"/>
    <mergeCell ref="N122:N123"/>
    <mergeCell ref="P122:P123"/>
    <mergeCell ref="Q122:Q123"/>
    <mergeCell ref="R122:R123"/>
    <mergeCell ref="K135:K136"/>
    <mergeCell ref="N135:N136"/>
    <mergeCell ref="P135:P136"/>
    <mergeCell ref="Q135:Q136"/>
    <mergeCell ref="R135:R136"/>
  </mergeCells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9FBCA-634F-449E-B1A3-DBF259C47F0D}">
  <ds:schemaRefs>
    <ds:schemaRef ds:uri="http://schemas.microsoft.com/office/infopath/2007/PartnerControls"/>
    <ds:schemaRef ds:uri="f87b4133-2044-4f61-a9b8-e5e7b67e4022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e0d9f47f-64ba-4f86-bb84-01d89016132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66E0FF3-B7F6-4BE0-80FD-82C49013B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1DC9BE-DEB8-45F4-B4A7-5F2090B76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Bijlsma, Marije</dc:creator>
  <cp:lastModifiedBy>Marije Bijlsma | KFPS</cp:lastModifiedBy>
  <dcterms:created xsi:type="dcterms:W3CDTF">2025-03-25T09:57:45Z</dcterms:created>
  <dcterms:modified xsi:type="dcterms:W3CDTF">2025-04-02T09:58:01Z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0x0101009DAE7187980DEA44952AAFD3B77D4880</vt:lpwstr>
  </property>
</Properties>
</file>