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kfpsroyalfriesian.sharepoint.com/sites/Keuringszaken/Gedeelde documenten/ABFP/2025/Eindlijsten/"/>
    </mc:Choice>
  </mc:AlternateContent>
  <xr:revisionPtr revIDLastSave="294" documentId="8_{25D2B871-5C53-4340-B2BB-7AC9D6A09B07}" xr6:coauthVersionLast="47" xr6:coauthVersionMax="47" xr10:uidLastSave="{F293FEC2-A240-47D0-A6BE-D1BCC3F1B7AE}"/>
  <bookViews>
    <workbookView xWindow="-120" yWindow="-120" windowWidth="23280" windowHeight="1488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Sheet1!$A$1:$M$55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2" i="1" l="1"/>
  <c r="L47" i="1"/>
  <c r="L43" i="1"/>
  <c r="L38" i="1"/>
  <c r="L33" i="1"/>
  <c r="L29" i="1"/>
  <c r="L17" i="1"/>
  <c r="L50" i="1"/>
  <c r="L45" i="1"/>
  <c r="L41" i="1"/>
  <c r="L7" i="1"/>
  <c r="L19" i="1"/>
  <c r="L9" i="1"/>
  <c r="L25" i="1"/>
  <c r="L21" i="1"/>
  <c r="L31" i="1"/>
  <c r="L15" i="1"/>
  <c r="L27" i="1"/>
  <c r="L13" i="1"/>
  <c r="L23" i="1"/>
  <c r="L11" i="1"/>
  <c r="L36" i="1"/>
</calcChain>
</file>

<file path=xl/sharedStrings.xml><?xml version="1.0" encoding="utf-8"?>
<sst xmlns="http://schemas.openxmlformats.org/spreadsheetml/2006/main" count="133" uniqueCount="70">
  <si>
    <t>stap</t>
  </si>
  <si>
    <t>draf</t>
  </si>
  <si>
    <t>galop</t>
  </si>
  <si>
    <t>l.h&amp;b</t>
  </si>
  <si>
    <t>souplesse</t>
  </si>
  <si>
    <t>schakelen</t>
  </si>
  <si>
    <t>impuls</t>
  </si>
  <si>
    <t>o/h zadel</t>
  </si>
  <si>
    <t>totaal</t>
  </si>
  <si>
    <t>Aanleg als tuigpaard</t>
  </si>
  <si>
    <t>Fokker/Eig:</t>
  </si>
  <si>
    <t>aangesp.</t>
  </si>
  <si>
    <t>Wibout 511</t>
  </si>
  <si>
    <t>Fokker/Eig.:</t>
  </si>
  <si>
    <t>Eise 489</t>
  </si>
  <si>
    <t>Eigenaar:</t>
  </si>
  <si>
    <t>Tsjalle 454</t>
  </si>
  <si>
    <t>Wolter 513</t>
  </si>
  <si>
    <t>Alwin 469</t>
  </si>
  <si>
    <t>Fokker;</t>
  </si>
  <si>
    <t>Fam. Age Okkema</t>
  </si>
  <si>
    <t>Siegerswoude</t>
  </si>
  <si>
    <t>Beant 517</t>
  </si>
  <si>
    <t>Foeke 520</t>
  </si>
  <si>
    <t>ABFP-test 6   15 september t/m 30 oktober 2025</t>
  </si>
  <si>
    <t>Ûltsje II fan Pier’s-Hiem</t>
  </si>
  <si>
    <t>Wytse 462</t>
  </si>
  <si>
    <t>M. de Jong</t>
  </si>
  <si>
    <t>Tjalleberd</t>
  </si>
  <si>
    <t>Tessa Hanne fan it Bûtenhiem</t>
  </si>
  <si>
    <t>Heinse 354</t>
  </si>
  <si>
    <t>E. Russchen-Claessen</t>
  </si>
  <si>
    <t>Wijnjewoude</t>
  </si>
  <si>
    <t>Tessa fan Burgumerheide</t>
  </si>
  <si>
    <t>Ulbrân 502</t>
  </si>
  <si>
    <t>P.H. van der Meulen</t>
  </si>
  <si>
    <t>Hurdegaryp</t>
  </si>
  <si>
    <t xml:space="preserve">Tialda van de Pôle </t>
  </si>
  <si>
    <t>Fryso 518</t>
  </si>
  <si>
    <t>Maurits 437</t>
  </si>
  <si>
    <t>P.M. Annema-Hoekstra</t>
  </si>
  <si>
    <t>Hoornsterzwaag</t>
  </si>
  <si>
    <t>Tessa Fan It Roaske</t>
  </si>
  <si>
    <t>Beart 411</t>
  </si>
  <si>
    <t>Rozema</t>
  </si>
  <si>
    <t>Kootstertille</t>
  </si>
  <si>
    <t>Vien van de Meikade</t>
  </si>
  <si>
    <t>Pier 448</t>
  </si>
  <si>
    <t>W.E. Lokhorst &amp; Mevr. A. Bloemendal</t>
  </si>
  <si>
    <t>Ederveen</t>
  </si>
  <si>
    <t>Tooske fan 'e Hameren</t>
  </si>
  <si>
    <t>Teun 505</t>
  </si>
  <si>
    <t>H.A.T. Osinga-Timmermans</t>
  </si>
  <si>
    <t>Vrouwenparochie</t>
  </si>
  <si>
    <t>Diantha Takken</t>
  </si>
  <si>
    <t>Diphoorn</t>
  </si>
  <si>
    <t>Sibout AR</t>
  </si>
  <si>
    <t>Burdaard</t>
  </si>
  <si>
    <t>Fam. Age Okkema &amp; Fam. R.S. Visser</t>
  </si>
  <si>
    <t>Troch Oeds fokt van de Meikade</t>
  </si>
  <si>
    <t>Omer 493</t>
  </si>
  <si>
    <t>Doaitsen 420</t>
  </si>
  <si>
    <t>W.E. Lokhorst</t>
  </si>
  <si>
    <t>Thirza van de Meikade</t>
  </si>
  <si>
    <t>Marcel Hermans</t>
  </si>
  <si>
    <t>Woudrichem</t>
  </si>
  <si>
    <t>Veike van de Meikade</t>
  </si>
  <si>
    <t>Stoeterij Galloper</t>
  </si>
  <si>
    <t>Bekel en Rodenrijs</t>
  </si>
  <si>
    <t>Kroon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</si>
</sst>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0.0"/>
  </numFmts>
  <fonts count="7" x14ac:knownFonts="1">
    <font>
      <sz val="10"/>
      <name val="Arial"/>
    </font>
    <font>
      <b/>
      <sz val="14"/>
      <color rgb="FF002060"/>
      <name val="Arial"/>
      <family val="2"/>
    </font>
    <font>
      <sz val="14"/>
      <color rgb="FF002060"/>
      <name val="Arial"/>
      <family val="2"/>
    </font>
    <font>
      <b/>
      <sz val="11"/>
      <color rgb="FF002060"/>
      <name val="Arial"/>
      <family val="2"/>
    </font>
    <font>
      <sz val="11"/>
      <color rgb="FF002060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5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0" fontId="5" fillId="0" borderId="0" xfId="0" applyFont="1"/>
    <xf numFmtId="0" fontId="5" fillId="0" borderId="1" xfId="0" applyFont="1" applyBorder="1"/>
    <xf numFmtId="0" fontId="6" fillId="0" borderId="2" xfId="0" applyFont="1" applyBorder="1"/>
    <xf numFmtId="0" fontId="5" fillId="0" borderId="2" xfId="0" applyFont="1" applyBorder="1" applyAlignment="1">
      <alignment horizontal="left"/>
    </xf>
    <xf numFmtId="164" fontId="5" fillId="0" borderId="2" xfId="0" applyNumberFormat="1" applyFont="1" applyBorder="1" applyAlignment="1">
      <alignment horizontal="center"/>
    </xf>
    <xf numFmtId="164" fontId="6" fillId="0" borderId="11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0" xfId="0" applyFont="1" applyAlignment="1">
      <alignment horizontal="left"/>
    </xf>
    <xf numFmtId="0" fontId="6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165" fontId="5" fillId="0" borderId="12" xfId="0" applyNumberFormat="1" applyFont="1" applyBorder="1" applyAlignment="1">
      <alignment horizontal="center" wrapText="1"/>
    </xf>
    <xf numFmtId="164" fontId="5" fillId="0" borderId="0" xfId="0" applyNumberFormat="1" applyFont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5" fillId="0" borderId="4" xfId="0" applyFont="1" applyBorder="1"/>
    <xf numFmtId="164" fontId="6" fillId="0" borderId="9" xfId="0" applyNumberFormat="1" applyFont="1" applyBorder="1" applyAlignment="1">
      <alignment horizontal="center"/>
    </xf>
    <xf numFmtId="0" fontId="5" fillId="0" borderId="0" xfId="0" quotePrefix="1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5" fillId="0" borderId="10" xfId="0" applyFont="1" applyBorder="1"/>
    <xf numFmtId="0" fontId="6" fillId="0" borderId="10" xfId="0" applyFont="1" applyBorder="1"/>
    <xf numFmtId="164" fontId="5" fillId="0" borderId="10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 wrapText="1"/>
    </xf>
    <xf numFmtId="0" fontId="5" fillId="0" borderId="13" xfId="0" applyFont="1" applyBorder="1"/>
    <xf numFmtId="0" fontId="5" fillId="0" borderId="13" xfId="0" quotePrefix="1" applyFont="1" applyBorder="1" applyAlignment="1">
      <alignment horizontal="left"/>
    </xf>
    <xf numFmtId="0" fontId="6" fillId="0" borderId="13" xfId="0" applyFont="1" applyBorder="1"/>
    <xf numFmtId="164" fontId="5" fillId="0" borderId="13" xfId="0" applyNumberFormat="1" applyFont="1" applyBorder="1" applyAlignment="1">
      <alignment horizontal="center"/>
    </xf>
    <xf numFmtId="165" fontId="5" fillId="0" borderId="14" xfId="0" applyNumberFormat="1" applyFont="1" applyBorder="1" applyAlignment="1">
      <alignment horizontal="center" wrapText="1"/>
    </xf>
    <xf numFmtId="0" fontId="5" fillId="0" borderId="15" xfId="0" applyFont="1" applyBorder="1"/>
    <xf numFmtId="164" fontId="6" fillId="0" borderId="16" xfId="0" applyNumberFormat="1" applyFont="1" applyBorder="1" applyAlignment="1">
      <alignment horizontal="center"/>
    </xf>
    <xf numFmtId="0" fontId="5" fillId="0" borderId="17" xfId="0" applyFont="1" applyBorder="1"/>
    <xf numFmtId="0" fontId="6" fillId="0" borderId="14" xfId="0" applyFont="1" applyBorder="1"/>
    <xf numFmtId="0" fontId="5" fillId="0" borderId="14" xfId="0" applyFont="1" applyBorder="1" applyAlignment="1">
      <alignment horizontal="left"/>
    </xf>
    <xf numFmtId="164" fontId="5" fillId="0" borderId="14" xfId="0" applyNumberFormat="1" applyFont="1" applyBorder="1" applyAlignment="1">
      <alignment horizontal="center"/>
    </xf>
    <xf numFmtId="164" fontId="6" fillId="0" borderId="18" xfId="0" applyNumberFormat="1" applyFont="1" applyBorder="1" applyAlignment="1">
      <alignment horizontal="center"/>
    </xf>
    <xf numFmtId="0" fontId="5" fillId="0" borderId="19" xfId="0" applyFont="1" applyBorder="1"/>
    <xf numFmtId="0" fontId="6" fillId="0" borderId="20" xfId="0" applyFont="1" applyBorder="1" applyAlignment="1">
      <alignment horizontal="center"/>
    </xf>
    <xf numFmtId="164" fontId="6" fillId="0" borderId="20" xfId="0" applyNumberFormat="1" applyFont="1" applyBorder="1" applyAlignment="1">
      <alignment horizontal="center"/>
    </xf>
    <xf numFmtId="0" fontId="5" fillId="0" borderId="21" xfId="0" applyFont="1" applyBorder="1"/>
    <xf numFmtId="0" fontId="5" fillId="0" borderId="22" xfId="0" applyFont="1" applyBorder="1"/>
    <xf numFmtId="0" fontId="5" fillId="0" borderId="22" xfId="0" quotePrefix="1" applyFont="1" applyBorder="1" applyAlignment="1">
      <alignment horizontal="left"/>
    </xf>
    <xf numFmtId="0" fontId="6" fillId="0" borderId="22" xfId="0" applyFont="1" applyBorder="1"/>
    <xf numFmtId="164" fontId="5" fillId="0" borderId="22" xfId="0" applyNumberFormat="1" applyFont="1" applyBorder="1" applyAlignment="1">
      <alignment horizontal="center"/>
    </xf>
    <xf numFmtId="164" fontId="6" fillId="0" borderId="23" xfId="0" applyNumberFormat="1" applyFont="1" applyBorder="1" applyAlignment="1">
      <alignment horizontal="center"/>
    </xf>
    <xf numFmtId="165" fontId="5" fillId="0" borderId="7" xfId="0" applyNumberFormat="1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 wrapText="1"/>
    </xf>
    <xf numFmtId="0" fontId="5" fillId="0" borderId="14" xfId="0" applyFont="1" applyBorder="1"/>
    <xf numFmtId="0" fontId="5" fillId="0" borderId="14" xfId="0" quotePrefix="1" applyFont="1" applyBorder="1" applyAlignment="1">
      <alignment horizontal="left"/>
    </xf>
    <xf numFmtId="0" fontId="5" fillId="0" borderId="24" xfId="0" applyFont="1" applyBorder="1"/>
    <xf numFmtId="164" fontId="6" fillId="0" borderId="25" xfId="0" applyNumberFormat="1" applyFont="1" applyBorder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0" borderId="10" xfId="0" quotePrefix="1" applyFont="1" applyBorder="1" applyAlignment="1">
      <alignment horizontal="left"/>
    </xf>
    <xf numFmtId="0" fontId="5" fillId="0" borderId="17" xfId="0" applyFont="1" applyFill="1" applyBorder="1"/>
    <xf numFmtId="0" fontId="5" fillId="0" borderId="1" xfId="0" applyFont="1" applyFill="1" applyBorder="1"/>
  </cellXfs>
  <cellStyles count="1"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361950</xdr:colOff>
      <xdr:row>1</xdr:row>
      <xdr:rowOff>19050</xdr:rowOff>
    </xdr:from>
    <xdr:to>
      <xdr:col>12</xdr:col>
      <xdr:colOff>746435</xdr:colOff>
      <xdr:row>5</xdr:row>
      <xdr:rowOff>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D67104B-8BB3-4A17-99AE-95D7BF98CC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9100" y="247650"/>
          <a:ext cx="2156135" cy="7724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55"/>
  <sheetViews>
    <sheetView tabSelected="1" view="pageBreakPreview" topLeftCell="A7" zoomScale="130" zoomScaleNormal="110" zoomScaleSheetLayoutView="130" workbookViewId="0">
      <selection activeCell="L17" sqref="L17"/>
    </sheetView>
  </sheetViews>
  <sheetFormatPr defaultColWidth="11.42578125" defaultRowHeight="15" x14ac:dyDescent="0.25"/>
  <cols>
    <col min="1" max="1" width="13" style="6" customWidth="1"/>
    <col min="2" max="2" width="39.42578125" style="6" customWidth="1"/>
    <col min="3" max="3" width="25.42578125" style="7" customWidth="1"/>
    <col min="4" max="4" width="9.42578125" style="4" customWidth="1"/>
    <col min="5" max="5" width="5.85546875" style="6" customWidth="1"/>
    <col min="6" max="6" width="7.42578125" style="6" customWidth="1"/>
    <col min="7" max="7" width="6.42578125" style="6" customWidth="1"/>
    <col min="8" max="8" width="10.140625" style="6" customWidth="1"/>
    <col min="9" max="9" width="10.28515625" style="6" customWidth="1"/>
    <col min="10" max="10" width="10" style="6" customWidth="1"/>
    <col min="11" max="11" width="8.42578125" style="6" customWidth="1"/>
    <col min="12" max="12" width="8.140625" style="4" customWidth="1"/>
    <col min="13" max="13" width="11.42578125" style="6" customWidth="1"/>
    <col min="14" max="16384" width="11.42578125" style="6"/>
  </cols>
  <sheetData>
    <row r="1" spans="1:13" s="3" customFormat="1" ht="18" x14ac:dyDescent="0.25">
      <c r="A1" s="1" t="s">
        <v>24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</row>
    <row r="2" spans="1:13" x14ac:dyDescent="0.25">
      <c r="A2" s="4"/>
      <c r="B2" s="4"/>
      <c r="C2" s="5"/>
      <c r="E2" s="4"/>
      <c r="F2" s="4"/>
      <c r="G2" s="4"/>
      <c r="H2" s="4"/>
      <c r="I2" s="4"/>
      <c r="J2" s="4"/>
      <c r="K2" s="4"/>
    </row>
    <row r="3" spans="1:13" x14ac:dyDescent="0.25">
      <c r="A3" s="4"/>
      <c r="B3" s="4"/>
      <c r="C3" s="5"/>
      <c r="E3" s="4"/>
      <c r="F3" s="4"/>
      <c r="G3" s="4"/>
      <c r="H3" s="4"/>
      <c r="I3" s="4"/>
      <c r="J3" s="4"/>
      <c r="K3" s="4"/>
    </row>
    <row r="4" spans="1:13" x14ac:dyDescent="0.25">
      <c r="A4" s="4"/>
      <c r="B4" s="4"/>
      <c r="C4" s="5"/>
      <c r="E4" s="4"/>
      <c r="F4" s="4"/>
      <c r="G4" s="4"/>
      <c r="H4" s="4"/>
      <c r="I4" s="4"/>
      <c r="J4" s="4"/>
      <c r="K4" s="4"/>
    </row>
    <row r="5" spans="1:13" x14ac:dyDescent="0.25">
      <c r="A5" s="4"/>
      <c r="B5" s="4"/>
      <c r="C5" s="5"/>
      <c r="E5" s="4"/>
      <c r="F5" s="4"/>
      <c r="G5" s="4"/>
      <c r="H5" s="4"/>
      <c r="I5" s="4"/>
      <c r="J5" s="4"/>
      <c r="K5" s="4"/>
    </row>
    <row r="6" spans="1:13" ht="14.25" x14ac:dyDescent="0.2">
      <c r="A6" s="8"/>
      <c r="B6" s="9"/>
      <c r="C6" s="10"/>
      <c r="D6" s="11"/>
      <c r="E6" s="9" t="s">
        <v>0</v>
      </c>
      <c r="F6" s="9" t="s">
        <v>1</v>
      </c>
      <c r="G6" s="9" t="s">
        <v>2</v>
      </c>
      <c r="H6" s="9" t="s">
        <v>3</v>
      </c>
      <c r="I6" s="9" t="s">
        <v>4</v>
      </c>
      <c r="J6" s="9" t="s">
        <v>5</v>
      </c>
      <c r="K6" s="9" t="s">
        <v>6</v>
      </c>
      <c r="L6" s="12"/>
      <c r="M6" s="13"/>
    </row>
    <row r="7" spans="1:13" ht="14.25" x14ac:dyDescent="0.2">
      <c r="A7" s="14">
        <v>1</v>
      </c>
      <c r="B7" s="15" t="s">
        <v>25</v>
      </c>
      <c r="C7" s="16">
        <v>202202884</v>
      </c>
      <c r="D7" s="15" t="s">
        <v>7</v>
      </c>
      <c r="E7" s="17">
        <v>6.5</v>
      </c>
      <c r="F7" s="17">
        <v>8</v>
      </c>
      <c r="G7" s="17">
        <v>6.5</v>
      </c>
      <c r="H7" s="17">
        <v>7</v>
      </c>
      <c r="I7" s="17">
        <v>6.5</v>
      </c>
      <c r="J7" s="17">
        <v>6.5</v>
      </c>
      <c r="K7" s="17">
        <v>7</v>
      </c>
      <c r="L7" s="18">
        <f>SUM((E7*2)+(F7*2)+(G7*2)+(H7*2)+I7+J7+K7)</f>
        <v>76</v>
      </c>
      <c r="M7" s="13"/>
    </row>
    <row r="8" spans="1:13" ht="24" x14ac:dyDescent="0.2">
      <c r="A8" s="19"/>
      <c r="B8" s="13" t="s">
        <v>17</v>
      </c>
      <c r="C8" s="20" t="s">
        <v>26</v>
      </c>
      <c r="D8" s="21"/>
      <c r="E8" s="22"/>
      <c r="F8" s="22"/>
      <c r="G8" s="22"/>
      <c r="H8" s="23"/>
      <c r="I8" s="22"/>
      <c r="J8" s="22"/>
      <c r="K8" s="22"/>
      <c r="L8" s="24" t="s">
        <v>8</v>
      </c>
      <c r="M8" s="25" t="s">
        <v>9</v>
      </c>
    </row>
    <row r="9" spans="1:13" ht="14.25" x14ac:dyDescent="0.2">
      <c r="A9" s="19" t="s">
        <v>10</v>
      </c>
      <c r="B9" s="13" t="s">
        <v>27</v>
      </c>
      <c r="C9" s="20" t="s">
        <v>28</v>
      </c>
      <c r="D9" s="21" t="s">
        <v>11</v>
      </c>
      <c r="E9" s="26">
        <v>7</v>
      </c>
      <c r="F9" s="26">
        <v>7.5</v>
      </c>
      <c r="G9" s="64"/>
      <c r="H9" s="26">
        <v>7</v>
      </c>
      <c r="I9" s="26">
        <v>7.5</v>
      </c>
      <c r="J9" s="26">
        <v>7.5</v>
      </c>
      <c r="K9" s="26">
        <v>7.5</v>
      </c>
      <c r="L9" s="27">
        <f>SUM((E9*2)+(F9*2)+(H9*2)+(I9*2)+J9+(K9*2))</f>
        <v>80.5</v>
      </c>
      <c r="M9" s="25">
        <v>6</v>
      </c>
    </row>
    <row r="10" spans="1:13" ht="14.25" x14ac:dyDescent="0.2">
      <c r="A10" s="8"/>
      <c r="B10" s="9"/>
      <c r="C10" s="10"/>
      <c r="D10" s="11"/>
      <c r="E10" s="9"/>
      <c r="F10" s="9"/>
      <c r="G10" s="9"/>
      <c r="H10" s="9"/>
      <c r="I10" s="9"/>
      <c r="J10" s="9"/>
      <c r="K10" s="9"/>
      <c r="L10" s="12"/>
      <c r="M10" s="13"/>
    </row>
    <row r="11" spans="1:13" ht="14.25" x14ac:dyDescent="0.2">
      <c r="A11" s="14">
        <v>2</v>
      </c>
      <c r="B11" s="15" t="s">
        <v>29</v>
      </c>
      <c r="C11" s="16">
        <v>202202950</v>
      </c>
      <c r="D11" s="15" t="s">
        <v>7</v>
      </c>
      <c r="E11" s="17">
        <v>6.5</v>
      </c>
      <c r="F11" s="17">
        <v>7</v>
      </c>
      <c r="G11" s="17">
        <v>7</v>
      </c>
      <c r="H11" s="17">
        <v>7</v>
      </c>
      <c r="I11" s="17">
        <v>6.5</v>
      </c>
      <c r="J11" s="17">
        <v>6.5</v>
      </c>
      <c r="K11" s="17">
        <v>7</v>
      </c>
      <c r="L11" s="18">
        <f>SUM((E11*2)+(F11*2)+(G11*2)+(H11*2)+I11+J11+K11)</f>
        <v>75</v>
      </c>
      <c r="M11" s="24"/>
    </row>
    <row r="12" spans="1:13" ht="24" x14ac:dyDescent="0.2">
      <c r="A12" s="19"/>
      <c r="B12" s="20" t="s">
        <v>22</v>
      </c>
      <c r="C12" s="20" t="s">
        <v>30</v>
      </c>
      <c r="D12" s="21"/>
      <c r="E12" s="22"/>
      <c r="F12" s="22"/>
      <c r="G12" s="22"/>
      <c r="H12" s="23"/>
      <c r="I12" s="22"/>
      <c r="J12" s="22"/>
      <c r="K12" s="22"/>
      <c r="L12" s="24" t="s">
        <v>8</v>
      </c>
      <c r="M12" s="25" t="s">
        <v>9</v>
      </c>
    </row>
    <row r="13" spans="1:13" ht="14.25" x14ac:dyDescent="0.2">
      <c r="A13" s="28" t="s">
        <v>13</v>
      </c>
      <c r="B13" s="13" t="s">
        <v>31</v>
      </c>
      <c r="C13" s="30" t="s">
        <v>32</v>
      </c>
      <c r="D13" s="21" t="s">
        <v>11</v>
      </c>
      <c r="E13" s="26">
        <v>6</v>
      </c>
      <c r="F13" s="26">
        <v>6.5</v>
      </c>
      <c r="G13" s="64"/>
      <c r="H13" s="26">
        <v>7</v>
      </c>
      <c r="I13" s="26">
        <v>6.5</v>
      </c>
      <c r="J13" s="26">
        <v>6.5</v>
      </c>
      <c r="K13" s="26">
        <v>7</v>
      </c>
      <c r="L13" s="27">
        <f>SUM((E13*2)+(F13*2)+(H13*2)+(I13*2)+J13+(K13*2))</f>
        <v>72.5</v>
      </c>
      <c r="M13" s="25">
        <v>5</v>
      </c>
    </row>
    <row r="14" spans="1:13" ht="14.25" x14ac:dyDescent="0.2">
      <c r="A14" s="8"/>
      <c r="B14" s="9"/>
      <c r="C14" s="10"/>
      <c r="D14" s="11"/>
      <c r="E14" s="9"/>
      <c r="F14" s="9"/>
      <c r="G14" s="9"/>
      <c r="H14" s="9"/>
      <c r="I14" s="9"/>
      <c r="J14" s="9"/>
      <c r="K14" s="9"/>
      <c r="L14" s="12"/>
      <c r="M14" s="13"/>
    </row>
    <row r="15" spans="1:13" ht="14.25" x14ac:dyDescent="0.2">
      <c r="A15" s="14">
        <v>3</v>
      </c>
      <c r="B15" s="15" t="s">
        <v>33</v>
      </c>
      <c r="C15" s="16">
        <v>202202546</v>
      </c>
      <c r="D15" s="15" t="s">
        <v>7</v>
      </c>
      <c r="E15" s="17">
        <v>7.5</v>
      </c>
      <c r="F15" s="17">
        <v>7.5</v>
      </c>
      <c r="G15" s="17">
        <v>7.5</v>
      </c>
      <c r="H15" s="17">
        <v>7.5</v>
      </c>
      <c r="I15" s="17">
        <v>7</v>
      </c>
      <c r="J15" s="17">
        <v>7.5</v>
      </c>
      <c r="K15" s="17">
        <v>8</v>
      </c>
      <c r="L15" s="18">
        <f>SUM((E15*2)+(F15*2)+(G15*2)+(H15*2)+I15+J15+K15)</f>
        <v>82.5</v>
      </c>
      <c r="M15" s="32"/>
    </row>
    <row r="16" spans="1:13" ht="24" x14ac:dyDescent="0.2">
      <c r="A16" s="19"/>
      <c r="B16" s="13" t="s">
        <v>34</v>
      </c>
      <c r="C16" s="20" t="s">
        <v>16</v>
      </c>
      <c r="D16" s="21"/>
      <c r="E16" s="22"/>
      <c r="F16" s="22"/>
      <c r="G16" s="22"/>
      <c r="H16" s="23"/>
      <c r="I16" s="22"/>
      <c r="J16" s="22"/>
      <c r="K16" s="22"/>
      <c r="L16" s="24" t="s">
        <v>8</v>
      </c>
      <c r="M16" s="25" t="s">
        <v>9</v>
      </c>
    </row>
    <row r="17" spans="1:13" ht="14.25" x14ac:dyDescent="0.2">
      <c r="A17" s="28" t="s">
        <v>13</v>
      </c>
      <c r="B17" s="13" t="s">
        <v>35</v>
      </c>
      <c r="C17" s="30" t="s">
        <v>36</v>
      </c>
      <c r="D17" s="21" t="s">
        <v>11</v>
      </c>
      <c r="E17" s="26">
        <v>7</v>
      </c>
      <c r="F17" s="26">
        <v>7</v>
      </c>
      <c r="G17" s="64"/>
      <c r="H17" s="26">
        <v>7</v>
      </c>
      <c r="I17" s="26">
        <v>7</v>
      </c>
      <c r="J17" s="26">
        <v>7</v>
      </c>
      <c r="K17" s="26">
        <v>7</v>
      </c>
      <c r="L17" s="27">
        <f>SUM((E17*2)+(F17*2)+(H17*2)+(I17*2)+J17+(K17*2))</f>
        <v>77</v>
      </c>
      <c r="M17" s="25">
        <v>6</v>
      </c>
    </row>
    <row r="18" spans="1:13" ht="14.25" x14ac:dyDescent="0.2">
      <c r="A18" s="8"/>
      <c r="B18" s="9"/>
      <c r="C18" s="10"/>
      <c r="D18" s="11"/>
      <c r="E18" s="9"/>
      <c r="F18" s="9"/>
      <c r="G18" s="9"/>
      <c r="H18" s="9"/>
      <c r="I18" s="9"/>
      <c r="J18" s="9"/>
      <c r="K18" s="9"/>
      <c r="L18" s="12"/>
      <c r="M18" s="13"/>
    </row>
    <row r="19" spans="1:13" ht="14.25" x14ac:dyDescent="0.2">
      <c r="A19" s="14">
        <v>4</v>
      </c>
      <c r="B19" s="15" t="s">
        <v>37</v>
      </c>
      <c r="C19" s="16">
        <v>202200368</v>
      </c>
      <c r="D19" s="15" t="s">
        <v>7</v>
      </c>
      <c r="E19" s="17">
        <v>7.5</v>
      </c>
      <c r="F19" s="17">
        <v>7.5</v>
      </c>
      <c r="G19" s="17">
        <v>7</v>
      </c>
      <c r="H19" s="17">
        <v>6.5</v>
      </c>
      <c r="I19" s="17">
        <v>7.5</v>
      </c>
      <c r="J19" s="17">
        <v>8</v>
      </c>
      <c r="K19" s="17">
        <v>7.5</v>
      </c>
      <c r="L19" s="18">
        <f>SUM((E19*2)+(F19*2)+(G19*2)+(H19*2)+I19+J19+K19)</f>
        <v>80</v>
      </c>
      <c r="M19" s="24"/>
    </row>
    <row r="20" spans="1:13" ht="24" x14ac:dyDescent="0.2">
      <c r="A20" s="19"/>
      <c r="B20" s="20" t="s">
        <v>38</v>
      </c>
      <c r="C20" s="20" t="s">
        <v>39</v>
      </c>
      <c r="D20" s="21"/>
      <c r="E20" s="22"/>
      <c r="F20" s="22"/>
      <c r="G20" s="22"/>
      <c r="H20" s="23"/>
      <c r="I20" s="22"/>
      <c r="J20" s="22"/>
      <c r="K20" s="22"/>
      <c r="L20" s="24" t="s">
        <v>8</v>
      </c>
      <c r="M20" s="25" t="s">
        <v>9</v>
      </c>
    </row>
    <row r="21" spans="1:13" ht="14.25" x14ac:dyDescent="0.2">
      <c r="A21" s="28" t="s">
        <v>13</v>
      </c>
      <c r="B21" s="13" t="s">
        <v>40</v>
      </c>
      <c r="C21" s="30" t="s">
        <v>41</v>
      </c>
      <c r="D21" s="21" t="s">
        <v>11</v>
      </c>
      <c r="E21" s="26">
        <v>7</v>
      </c>
      <c r="F21" s="26">
        <v>7.5</v>
      </c>
      <c r="G21" s="64"/>
      <c r="H21" s="26">
        <v>6.5</v>
      </c>
      <c r="I21" s="26">
        <v>7</v>
      </c>
      <c r="J21" s="26">
        <v>7.5</v>
      </c>
      <c r="K21" s="26">
        <v>7.5</v>
      </c>
      <c r="L21" s="27">
        <f>SUM((E21*2)+(F21*2)+(H21*2)+(I21*2)+J21+(K21*2))</f>
        <v>78.5</v>
      </c>
      <c r="M21" s="25">
        <v>5</v>
      </c>
    </row>
    <row r="22" spans="1:13" ht="14.25" x14ac:dyDescent="0.2">
      <c r="A22" s="8"/>
      <c r="B22" s="9"/>
      <c r="C22" s="10"/>
      <c r="D22" s="11"/>
      <c r="E22" s="9"/>
      <c r="F22" s="9"/>
      <c r="G22" s="9"/>
      <c r="H22" s="9"/>
      <c r="I22" s="9"/>
      <c r="J22" s="9"/>
      <c r="K22" s="9"/>
      <c r="L22" s="12"/>
      <c r="M22" s="13"/>
    </row>
    <row r="23" spans="1:13" ht="14.25" x14ac:dyDescent="0.2">
      <c r="A23" s="14">
        <v>7</v>
      </c>
      <c r="B23" s="15" t="s">
        <v>42</v>
      </c>
      <c r="C23" s="16">
        <v>202201013</v>
      </c>
      <c r="D23" s="15" t="s">
        <v>7</v>
      </c>
      <c r="E23" s="17">
        <v>8</v>
      </c>
      <c r="F23" s="17">
        <v>7</v>
      </c>
      <c r="G23" s="17">
        <v>7</v>
      </c>
      <c r="H23" s="17">
        <v>7</v>
      </c>
      <c r="I23" s="17">
        <v>8</v>
      </c>
      <c r="J23" s="17">
        <v>7</v>
      </c>
      <c r="K23" s="17">
        <v>7.5</v>
      </c>
      <c r="L23" s="18">
        <f>SUM((E23*2)+(F23*2)+(G23*2)+(H23*2)+I23+J23+K23)</f>
        <v>80.5</v>
      </c>
      <c r="M23" s="24"/>
    </row>
    <row r="24" spans="1:13" ht="24" x14ac:dyDescent="0.2">
      <c r="A24" s="19"/>
      <c r="B24" s="13" t="s">
        <v>12</v>
      </c>
      <c r="C24" s="20" t="s">
        <v>43</v>
      </c>
      <c r="D24" s="21"/>
      <c r="E24" s="22"/>
      <c r="F24" s="22"/>
      <c r="G24" s="22"/>
      <c r="H24" s="23"/>
      <c r="I24" s="22"/>
      <c r="J24" s="22"/>
      <c r="K24" s="22"/>
      <c r="L24" s="24" t="s">
        <v>8</v>
      </c>
      <c r="M24" s="25" t="s">
        <v>9</v>
      </c>
    </row>
    <row r="25" spans="1:13" ht="14.25" x14ac:dyDescent="0.2">
      <c r="A25" s="28" t="s">
        <v>13</v>
      </c>
      <c r="B25" s="13" t="s">
        <v>44</v>
      </c>
      <c r="C25" s="30" t="s">
        <v>45</v>
      </c>
      <c r="D25" s="21" t="s">
        <v>11</v>
      </c>
      <c r="E25" s="26">
        <v>7</v>
      </c>
      <c r="F25" s="26">
        <v>7</v>
      </c>
      <c r="G25" s="64"/>
      <c r="H25" s="26">
        <v>6</v>
      </c>
      <c r="I25" s="26">
        <v>7</v>
      </c>
      <c r="J25" s="26">
        <v>6.5</v>
      </c>
      <c r="K25" s="26">
        <v>7</v>
      </c>
      <c r="L25" s="27">
        <f>SUM((E25*2)+(F25*2)+(H25*2)+(I25*2)+J25+(K25*2))</f>
        <v>74.5</v>
      </c>
      <c r="M25" s="25">
        <v>4</v>
      </c>
    </row>
    <row r="26" spans="1:13" ht="14.25" x14ac:dyDescent="0.2">
      <c r="A26" s="8"/>
      <c r="B26" s="9"/>
      <c r="C26" s="10"/>
      <c r="D26" s="11"/>
      <c r="E26" s="9"/>
      <c r="F26" s="9"/>
      <c r="G26" s="9"/>
      <c r="H26" s="9"/>
      <c r="I26" s="9"/>
      <c r="J26" s="9"/>
      <c r="K26" s="9"/>
      <c r="L26" s="12"/>
      <c r="M26" s="13"/>
    </row>
    <row r="27" spans="1:13" ht="14.25" x14ac:dyDescent="0.2">
      <c r="A27" s="67">
        <v>9</v>
      </c>
      <c r="B27" s="15" t="s">
        <v>46</v>
      </c>
      <c r="C27" s="16">
        <v>202202796</v>
      </c>
      <c r="D27" s="15" t="s">
        <v>7</v>
      </c>
      <c r="E27" s="17">
        <v>6</v>
      </c>
      <c r="F27" s="17">
        <v>7.5</v>
      </c>
      <c r="G27" s="17">
        <v>7.5</v>
      </c>
      <c r="H27" s="17">
        <v>7.5</v>
      </c>
      <c r="I27" s="17">
        <v>6.5</v>
      </c>
      <c r="J27" s="17">
        <v>7</v>
      </c>
      <c r="K27" s="17">
        <v>7</v>
      </c>
      <c r="L27" s="18">
        <f>SUM((E27*2)+(F27*2)+(G27*2)+(H27*2)+I27+J27+K27)</f>
        <v>77.5</v>
      </c>
      <c r="M27" s="24" t="s">
        <v>69</v>
      </c>
    </row>
    <row r="28" spans="1:13" ht="24" x14ac:dyDescent="0.2">
      <c r="A28" s="19"/>
      <c r="B28" s="20" t="s">
        <v>23</v>
      </c>
      <c r="C28" s="20" t="s">
        <v>47</v>
      </c>
      <c r="D28" s="21"/>
      <c r="E28" s="22"/>
      <c r="F28" s="22"/>
      <c r="G28" s="22"/>
      <c r="H28" s="23"/>
      <c r="I28" s="22"/>
      <c r="J28" s="22"/>
      <c r="K28" s="22"/>
      <c r="L28" s="24" t="s">
        <v>8</v>
      </c>
      <c r="M28" s="25" t="s">
        <v>9</v>
      </c>
    </row>
    <row r="29" spans="1:13" ht="14.25" x14ac:dyDescent="0.2">
      <c r="A29" s="28" t="s">
        <v>13</v>
      </c>
      <c r="B29" s="13" t="s">
        <v>48</v>
      </c>
      <c r="C29" s="30" t="s">
        <v>49</v>
      </c>
      <c r="D29" s="21" t="s">
        <v>11</v>
      </c>
      <c r="E29" s="26">
        <v>6</v>
      </c>
      <c r="F29" s="26">
        <v>6.5</v>
      </c>
      <c r="G29" s="64"/>
      <c r="H29" s="26">
        <v>6.5</v>
      </c>
      <c r="I29" s="26">
        <v>6</v>
      </c>
      <c r="J29" s="26">
        <v>6</v>
      </c>
      <c r="K29" s="26">
        <v>7</v>
      </c>
      <c r="L29" s="27">
        <f>SUM((E29*2)+(F29*2)+(H29*2)+(I29*2)+J29+(K29*2))</f>
        <v>70</v>
      </c>
      <c r="M29" s="25">
        <v>4</v>
      </c>
    </row>
    <row r="30" spans="1:13" ht="14.25" x14ac:dyDescent="0.2">
      <c r="A30" s="8"/>
      <c r="B30" s="9"/>
      <c r="C30" s="10"/>
      <c r="D30" s="11"/>
      <c r="E30" s="9"/>
      <c r="F30" s="9"/>
      <c r="G30" s="9"/>
      <c r="H30" s="9"/>
      <c r="I30" s="9"/>
      <c r="J30" s="9"/>
      <c r="K30" s="9"/>
      <c r="L30" s="12"/>
      <c r="M30" s="13"/>
    </row>
    <row r="31" spans="1:13" ht="14.25" x14ac:dyDescent="0.2">
      <c r="A31" s="67">
        <v>10</v>
      </c>
      <c r="B31" s="15" t="s">
        <v>50</v>
      </c>
      <c r="C31" s="16">
        <v>202200450</v>
      </c>
      <c r="D31" s="15" t="s">
        <v>7</v>
      </c>
      <c r="E31" s="17">
        <v>8</v>
      </c>
      <c r="F31" s="17">
        <v>9</v>
      </c>
      <c r="G31" s="17">
        <v>8</v>
      </c>
      <c r="H31" s="17">
        <v>8.5</v>
      </c>
      <c r="I31" s="17">
        <v>8.5</v>
      </c>
      <c r="J31" s="17">
        <v>8</v>
      </c>
      <c r="K31" s="17">
        <v>8</v>
      </c>
      <c r="L31" s="18">
        <f>SUM((E31*2)+(F31*2)+(G31*2)+(H31*2)+I31+J31+K31)</f>
        <v>91.5</v>
      </c>
      <c r="M31" s="31" t="s">
        <v>69</v>
      </c>
    </row>
    <row r="32" spans="1:13" ht="24" x14ac:dyDescent="0.2">
      <c r="A32" s="19"/>
      <c r="B32" s="13" t="s">
        <v>51</v>
      </c>
      <c r="C32" s="20" t="s">
        <v>14</v>
      </c>
      <c r="D32" s="21"/>
      <c r="E32" s="22"/>
      <c r="F32" s="22"/>
      <c r="G32" s="22"/>
      <c r="H32" s="23"/>
      <c r="I32" s="22"/>
      <c r="J32" s="22"/>
      <c r="K32" s="22"/>
      <c r="L32" s="24" t="s">
        <v>8</v>
      </c>
      <c r="M32" s="25" t="s">
        <v>9</v>
      </c>
    </row>
    <row r="33" spans="1:13" ht="14.25" x14ac:dyDescent="0.2">
      <c r="A33" s="49" t="s">
        <v>19</v>
      </c>
      <c r="B33" s="13" t="s">
        <v>52</v>
      </c>
      <c r="C33" s="30" t="s">
        <v>53</v>
      </c>
      <c r="D33" s="21" t="s">
        <v>11</v>
      </c>
      <c r="E33" s="26">
        <v>7</v>
      </c>
      <c r="F33" s="26">
        <v>7.5</v>
      </c>
      <c r="G33" s="64"/>
      <c r="H33" s="26">
        <v>7</v>
      </c>
      <c r="I33" s="26">
        <v>7</v>
      </c>
      <c r="J33" s="26">
        <v>7</v>
      </c>
      <c r="K33" s="26">
        <v>7</v>
      </c>
      <c r="L33" s="51">
        <f>SUM((E33*2)+(F33*2)+(H33*2)+(I33*2)+J33+(K33*2))</f>
        <v>78</v>
      </c>
      <c r="M33" s="59">
        <v>5</v>
      </c>
    </row>
    <row r="34" spans="1:13" ht="14.25" x14ac:dyDescent="0.2">
      <c r="A34" s="52" t="s">
        <v>15</v>
      </c>
      <c r="B34" s="53" t="s">
        <v>54</v>
      </c>
      <c r="C34" s="54" t="s">
        <v>55</v>
      </c>
      <c r="D34" s="55"/>
      <c r="E34" s="56"/>
      <c r="F34" s="56"/>
      <c r="G34" s="56"/>
      <c r="H34" s="56"/>
      <c r="I34" s="56"/>
      <c r="J34" s="56"/>
      <c r="K34" s="56"/>
      <c r="L34" s="57"/>
      <c r="M34" s="41"/>
    </row>
    <row r="35" spans="1:13" ht="14.25" x14ac:dyDescent="0.2">
      <c r="A35" s="8"/>
      <c r="B35" s="9"/>
      <c r="C35" s="10"/>
      <c r="D35" s="11"/>
      <c r="E35" s="9"/>
      <c r="F35" s="9"/>
      <c r="G35" s="9"/>
      <c r="H35" s="9"/>
      <c r="I35" s="9"/>
      <c r="J35" s="9"/>
      <c r="K35" s="9"/>
      <c r="L35" s="12"/>
      <c r="M35" s="13"/>
    </row>
    <row r="36" spans="1:13" ht="14.25" x14ac:dyDescent="0.2">
      <c r="A36" s="14">
        <v>11</v>
      </c>
      <c r="B36" s="15" t="s">
        <v>56</v>
      </c>
      <c r="C36" s="16">
        <v>202101163</v>
      </c>
      <c r="D36" s="15" t="s">
        <v>7</v>
      </c>
      <c r="E36" s="17">
        <v>6</v>
      </c>
      <c r="F36" s="17">
        <v>7</v>
      </c>
      <c r="G36" s="17">
        <v>6.5</v>
      </c>
      <c r="H36" s="17">
        <v>6.5</v>
      </c>
      <c r="I36" s="17">
        <v>7</v>
      </c>
      <c r="J36" s="17">
        <v>6.5</v>
      </c>
      <c r="K36" s="17">
        <v>7</v>
      </c>
      <c r="L36" s="18">
        <f>SUM((E36*2)+(F36*2)+(G36*2)+(H36*2)+I36+J36+K36)</f>
        <v>72.5</v>
      </c>
      <c r="M36" s="31"/>
    </row>
    <row r="37" spans="1:13" ht="24" x14ac:dyDescent="0.2">
      <c r="A37" s="19"/>
      <c r="B37" s="13" t="s">
        <v>12</v>
      </c>
      <c r="C37" s="20" t="s">
        <v>16</v>
      </c>
      <c r="D37" s="21"/>
      <c r="E37" s="22"/>
      <c r="F37" s="22"/>
      <c r="G37" s="22"/>
      <c r="H37" s="23"/>
      <c r="I37" s="22"/>
      <c r="J37" s="22"/>
      <c r="K37" s="22"/>
      <c r="L37" s="24" t="s">
        <v>8</v>
      </c>
      <c r="M37" s="25" t="s">
        <v>9</v>
      </c>
    </row>
    <row r="38" spans="1:13" ht="14.25" x14ac:dyDescent="0.2">
      <c r="A38" s="49" t="s">
        <v>19</v>
      </c>
      <c r="B38" s="13" t="s">
        <v>58</v>
      </c>
      <c r="C38" s="30" t="s">
        <v>57</v>
      </c>
      <c r="D38" s="21" t="s">
        <v>11</v>
      </c>
      <c r="E38" s="26">
        <v>6.5</v>
      </c>
      <c r="F38" s="26">
        <v>7</v>
      </c>
      <c r="G38" s="64"/>
      <c r="H38" s="26">
        <v>7.5</v>
      </c>
      <c r="I38" s="26">
        <v>6.5</v>
      </c>
      <c r="J38" s="26">
        <v>6.5</v>
      </c>
      <c r="K38" s="26">
        <v>7</v>
      </c>
      <c r="L38" s="51">
        <f>SUM((E38*2)+(F38*2)+(H38*2)+(I38*2)+J38+(K38*2))</f>
        <v>75.5</v>
      </c>
      <c r="M38" s="59">
        <v>5</v>
      </c>
    </row>
    <row r="39" spans="1:13" ht="14.25" x14ac:dyDescent="0.2">
      <c r="A39" s="52" t="s">
        <v>15</v>
      </c>
      <c r="B39" s="53" t="s">
        <v>20</v>
      </c>
      <c r="C39" s="54" t="s">
        <v>21</v>
      </c>
      <c r="D39" s="55"/>
      <c r="E39" s="56"/>
      <c r="F39" s="56"/>
      <c r="G39" s="56"/>
      <c r="H39" s="56"/>
      <c r="I39" s="56"/>
      <c r="J39" s="56"/>
      <c r="K39" s="56"/>
      <c r="L39" s="57"/>
      <c r="M39" s="41"/>
    </row>
    <row r="40" spans="1:13" ht="14.25" x14ac:dyDescent="0.2">
      <c r="A40" s="44"/>
      <c r="B40" s="60"/>
      <c r="C40" s="61"/>
      <c r="D40" s="45"/>
      <c r="E40" s="47"/>
      <c r="F40" s="47"/>
      <c r="G40" s="47"/>
      <c r="H40" s="47"/>
      <c r="I40" s="47"/>
      <c r="J40" s="47"/>
      <c r="K40" s="47"/>
      <c r="L40" s="48"/>
      <c r="M40" s="41"/>
    </row>
    <row r="41" spans="1:13" ht="14.25" x14ac:dyDescent="0.2">
      <c r="A41" s="66">
        <v>12</v>
      </c>
      <c r="B41" s="45" t="s">
        <v>59</v>
      </c>
      <c r="C41" s="46">
        <v>202203273</v>
      </c>
      <c r="D41" s="45" t="s">
        <v>7</v>
      </c>
      <c r="E41" s="47">
        <v>8</v>
      </c>
      <c r="F41" s="47">
        <v>7.5</v>
      </c>
      <c r="G41" s="47">
        <v>6.5</v>
      </c>
      <c r="H41" s="47">
        <v>7</v>
      </c>
      <c r="I41" s="47">
        <v>7</v>
      </c>
      <c r="J41" s="47">
        <v>7</v>
      </c>
      <c r="K41" s="47">
        <v>7.5</v>
      </c>
      <c r="L41" s="48">
        <f>SUM((E41*2)+(F41*2)+(G41*2)+(H41*2)+I41+J41+K41)</f>
        <v>79.5</v>
      </c>
      <c r="M41" s="31" t="s">
        <v>69</v>
      </c>
    </row>
    <row r="42" spans="1:13" ht="24" x14ac:dyDescent="0.2">
      <c r="A42" s="49"/>
      <c r="B42" s="13" t="s">
        <v>60</v>
      </c>
      <c r="C42" s="20" t="s">
        <v>61</v>
      </c>
      <c r="D42" s="21"/>
      <c r="E42" s="22"/>
      <c r="F42" s="22"/>
      <c r="G42" s="22"/>
      <c r="H42" s="23"/>
      <c r="I42" s="22"/>
      <c r="J42" s="22"/>
      <c r="K42" s="22"/>
      <c r="L42" s="50" t="s">
        <v>8</v>
      </c>
      <c r="M42" s="58" t="s">
        <v>9</v>
      </c>
    </row>
    <row r="43" spans="1:13" ht="14.25" x14ac:dyDescent="0.2">
      <c r="A43" s="28" t="s">
        <v>13</v>
      </c>
      <c r="B43" s="33" t="s">
        <v>62</v>
      </c>
      <c r="C43" s="65" t="s">
        <v>49</v>
      </c>
      <c r="D43" s="34" t="s">
        <v>11</v>
      </c>
      <c r="E43" s="35">
        <v>7.5</v>
      </c>
      <c r="F43" s="35">
        <v>7.5</v>
      </c>
      <c r="G43" s="64"/>
      <c r="H43" s="35">
        <v>7.5</v>
      </c>
      <c r="I43" s="35">
        <v>7.5</v>
      </c>
      <c r="J43" s="35">
        <v>7</v>
      </c>
      <c r="K43" s="35">
        <v>7.5</v>
      </c>
      <c r="L43" s="29">
        <f>SUM((E43*2)+(F43*2)+(H43*2)+(I43*2)+J43+(K43*2))</f>
        <v>82</v>
      </c>
      <c r="M43" s="25">
        <v>5</v>
      </c>
    </row>
    <row r="44" spans="1:13" ht="14.25" x14ac:dyDescent="0.2">
      <c r="A44" s="52"/>
      <c r="B44" s="53"/>
      <c r="C44" s="54"/>
      <c r="D44" s="55"/>
      <c r="E44" s="56"/>
      <c r="F44" s="56"/>
      <c r="G44" s="56"/>
      <c r="H44" s="56"/>
      <c r="I44" s="56"/>
      <c r="J44" s="56"/>
      <c r="K44" s="56"/>
      <c r="L44" s="57"/>
      <c r="M44" s="36"/>
    </row>
    <row r="45" spans="1:13" ht="14.25" x14ac:dyDescent="0.2">
      <c r="A45" s="19">
        <v>13</v>
      </c>
      <c r="B45" s="21" t="s">
        <v>63</v>
      </c>
      <c r="C45" s="20">
        <v>202200827</v>
      </c>
      <c r="D45" s="21" t="s">
        <v>7</v>
      </c>
      <c r="E45" s="26">
        <v>6.5</v>
      </c>
      <c r="F45" s="26">
        <v>7</v>
      </c>
      <c r="G45" s="26">
        <v>7</v>
      </c>
      <c r="H45" s="26">
        <v>7</v>
      </c>
      <c r="I45" s="26">
        <v>6</v>
      </c>
      <c r="J45" s="26">
        <v>6.5</v>
      </c>
      <c r="K45" s="26">
        <v>7</v>
      </c>
      <c r="L45" s="27">
        <f>SUM((E45*2)+(F45*2)+(G45*2)+(H45*2)+I45+J45+K45)</f>
        <v>74.5</v>
      </c>
      <c r="M45" s="31"/>
    </row>
    <row r="46" spans="1:13" ht="24" x14ac:dyDescent="0.2">
      <c r="A46" s="19"/>
      <c r="B46" s="13" t="s">
        <v>23</v>
      </c>
      <c r="C46" s="20" t="s">
        <v>18</v>
      </c>
      <c r="D46" s="21"/>
      <c r="E46" s="22"/>
      <c r="F46" s="22"/>
      <c r="G46" s="22"/>
      <c r="H46" s="23"/>
      <c r="I46" s="22"/>
      <c r="J46" s="22"/>
      <c r="K46" s="22"/>
      <c r="L46" s="24" t="s">
        <v>8</v>
      </c>
      <c r="M46" s="25" t="s">
        <v>9</v>
      </c>
    </row>
    <row r="47" spans="1:13" ht="14.25" x14ac:dyDescent="0.2">
      <c r="A47" s="49" t="s">
        <v>19</v>
      </c>
      <c r="B47" s="13" t="s">
        <v>62</v>
      </c>
      <c r="C47" s="30" t="s">
        <v>49</v>
      </c>
      <c r="D47" s="21" t="s">
        <v>11</v>
      </c>
      <c r="E47" s="26">
        <v>6.5</v>
      </c>
      <c r="F47" s="26">
        <v>6.5</v>
      </c>
      <c r="G47" s="64"/>
      <c r="H47" s="26">
        <v>7</v>
      </c>
      <c r="I47" s="26">
        <v>7</v>
      </c>
      <c r="J47" s="26">
        <v>6.5</v>
      </c>
      <c r="K47" s="26">
        <v>7.5</v>
      </c>
      <c r="L47" s="51">
        <f>SUM((E47*2)+(F47*2)+(H47*2)+(I47*2)+J47+(K47*2))</f>
        <v>75.5</v>
      </c>
      <c r="M47" s="59">
        <v>5</v>
      </c>
    </row>
    <row r="48" spans="1:13" ht="14.25" x14ac:dyDescent="0.2">
      <c r="A48" s="52" t="s">
        <v>15</v>
      </c>
      <c r="B48" s="53" t="s">
        <v>64</v>
      </c>
      <c r="C48" s="54" t="s">
        <v>65</v>
      </c>
      <c r="D48" s="55"/>
      <c r="E48" s="56"/>
      <c r="F48" s="56"/>
      <c r="G48" s="56"/>
      <c r="H48" s="56"/>
      <c r="I48" s="56"/>
      <c r="J48" s="56"/>
      <c r="K48" s="56"/>
      <c r="L48" s="57"/>
      <c r="M48" s="41"/>
    </row>
    <row r="49" spans="1:13" ht="14.25" x14ac:dyDescent="0.2">
      <c r="A49" s="42"/>
      <c r="B49" s="37"/>
      <c r="C49" s="38"/>
      <c r="D49" s="39"/>
      <c r="E49" s="40"/>
      <c r="F49" s="40"/>
      <c r="G49" s="40"/>
      <c r="H49" s="40"/>
      <c r="I49" s="40"/>
      <c r="J49" s="40"/>
      <c r="K49" s="40"/>
      <c r="L49" s="43"/>
      <c r="M49" s="41"/>
    </row>
    <row r="50" spans="1:13" ht="14.25" x14ac:dyDescent="0.2">
      <c r="A50" s="19">
        <v>15</v>
      </c>
      <c r="B50" s="21" t="s">
        <v>66</v>
      </c>
      <c r="C50" s="20">
        <v>202203248</v>
      </c>
      <c r="D50" s="21" t="s">
        <v>7</v>
      </c>
      <c r="E50" s="26">
        <v>7</v>
      </c>
      <c r="F50" s="26">
        <v>7.5</v>
      </c>
      <c r="G50" s="26">
        <v>6.5</v>
      </c>
      <c r="H50" s="26">
        <v>7</v>
      </c>
      <c r="I50" s="26">
        <v>6.5</v>
      </c>
      <c r="J50" s="26">
        <v>7</v>
      </c>
      <c r="K50" s="26">
        <v>7.5</v>
      </c>
      <c r="L50" s="27">
        <f>SUM((E50*2)+(F50*2)+(G50*2)+(H50*2)+I50+J50+K50)</f>
        <v>77</v>
      </c>
      <c r="M50" s="31"/>
    </row>
    <row r="51" spans="1:13" ht="24" x14ac:dyDescent="0.2">
      <c r="A51" s="19"/>
      <c r="B51" s="13" t="s">
        <v>23</v>
      </c>
      <c r="C51" s="20" t="s">
        <v>61</v>
      </c>
      <c r="D51" s="21"/>
      <c r="E51" s="22"/>
      <c r="F51" s="22"/>
      <c r="G51" s="22"/>
      <c r="H51" s="23"/>
      <c r="I51" s="22"/>
      <c r="J51" s="22"/>
      <c r="K51" s="22"/>
      <c r="L51" s="24" t="s">
        <v>8</v>
      </c>
      <c r="M51" s="25" t="s">
        <v>9</v>
      </c>
    </row>
    <row r="52" spans="1:13" ht="14.25" x14ac:dyDescent="0.2">
      <c r="A52" s="49" t="s">
        <v>19</v>
      </c>
      <c r="B52" s="13" t="s">
        <v>62</v>
      </c>
      <c r="C52" s="30" t="s">
        <v>49</v>
      </c>
      <c r="D52" s="21" t="s">
        <v>11</v>
      </c>
      <c r="E52" s="26">
        <v>7.5</v>
      </c>
      <c r="F52" s="26">
        <v>7</v>
      </c>
      <c r="G52" s="64"/>
      <c r="H52" s="26">
        <v>7.5</v>
      </c>
      <c r="I52" s="26">
        <v>7</v>
      </c>
      <c r="J52" s="26">
        <v>7</v>
      </c>
      <c r="K52" s="26">
        <v>7.5</v>
      </c>
      <c r="L52" s="51">
        <f>SUM((E52*2)+(F52*2)+(H52*2)+(I52*2)+J52+(K52*2))</f>
        <v>80</v>
      </c>
      <c r="M52" s="59">
        <v>5.5</v>
      </c>
    </row>
    <row r="53" spans="1:13" ht="14.25" x14ac:dyDescent="0.2">
      <c r="A53" s="52" t="s">
        <v>15</v>
      </c>
      <c r="B53" s="53" t="s">
        <v>67</v>
      </c>
      <c r="C53" s="54" t="s">
        <v>68</v>
      </c>
      <c r="D53" s="55"/>
      <c r="E53" s="56"/>
      <c r="F53" s="56"/>
      <c r="G53" s="56"/>
      <c r="H53" s="56"/>
      <c r="I53" s="56"/>
      <c r="J53" s="56"/>
      <c r="K53" s="56"/>
      <c r="L53" s="57"/>
      <c r="M53" s="41"/>
    </row>
    <row r="54" spans="1:13" ht="14.25" x14ac:dyDescent="0.2">
      <c r="A54" s="62"/>
      <c r="B54" s="60"/>
      <c r="C54" s="61"/>
      <c r="D54" s="45"/>
      <c r="E54" s="47"/>
      <c r="F54" s="47"/>
      <c r="G54" s="47"/>
      <c r="H54" s="47"/>
      <c r="I54" s="47"/>
      <c r="J54" s="47"/>
      <c r="K54" s="47"/>
      <c r="L54" s="63"/>
      <c r="M54" s="41"/>
    </row>
    <row r="55" spans="1:13" ht="14.25" x14ac:dyDescent="0.2">
      <c r="A55" s="8"/>
      <c r="B55" s="9"/>
      <c r="C55" s="10"/>
      <c r="D55" s="11"/>
      <c r="E55" s="9"/>
      <c r="F55" s="9"/>
      <c r="G55" s="9"/>
      <c r="H55" s="9"/>
      <c r="I55" s="9"/>
      <c r="J55" s="9"/>
      <c r="K55" s="9"/>
      <c r="L55" s="12"/>
      <c r="M55" s="13"/>
    </row>
  </sheetData>
  <phoneticPr fontId="0" type="noConversion"/>
  <pageMargins left="0" right="0" top="0" bottom="0" header="0.5" footer="0.5"/>
  <pageSetup paperSize="9" scale="62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E24" sqref="E24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d9f47f-64ba-4f86-bb84-01d890161320">
      <Terms xmlns="http://schemas.microsoft.com/office/infopath/2007/PartnerControls"/>
    </lcf76f155ced4ddcb4097134ff3c332f>
    <TaxCatchAll xmlns="f87b4133-2044-4f61-a9b8-e5e7b67e402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AE7187980DEA44952AAFD3B77D4880" ma:contentTypeVersion="19" ma:contentTypeDescription="Een nieuw document maken." ma:contentTypeScope="" ma:versionID="4224ba8940f6bb7501991d4c10d0a066">
  <xsd:schema xmlns:xsd="http://www.w3.org/2001/XMLSchema" xmlns:xs="http://www.w3.org/2001/XMLSchema" xmlns:p="http://schemas.microsoft.com/office/2006/metadata/properties" xmlns:ns2="e0d9f47f-64ba-4f86-bb84-01d890161320" xmlns:ns3="f87b4133-2044-4f61-a9b8-e5e7b67e4022" targetNamespace="http://schemas.microsoft.com/office/2006/metadata/properties" ma:root="true" ma:fieldsID="b17fde8494f94fc89c8e4e5ec19ae461" ns2:_="" ns3:_="">
    <xsd:import namespace="e0d9f47f-64ba-4f86-bb84-01d890161320"/>
    <xsd:import namespace="f87b4133-2044-4f61-a9b8-e5e7b67e40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d9f47f-64ba-4f86-bb84-01d8901613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ff7a8a2f-7c1e-4969-98eb-109717615f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7b4133-2044-4f61-a9b8-e5e7b67e4022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b9fa35d-5d67-46f8-b330-a0e0e202da44}" ma:internalName="TaxCatchAll" ma:showField="CatchAllData" ma:web="f87b4133-2044-4f61-a9b8-e5e7b67e40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6EA80A-9CC2-491F-88A0-88195AC22AA3}">
  <ds:schemaRefs>
    <ds:schemaRef ds:uri="http://schemas.microsoft.com/office/2006/metadata/properties"/>
    <ds:schemaRef ds:uri="http://schemas.microsoft.com/office/infopath/2007/PartnerControls"/>
    <ds:schemaRef ds:uri="e0d9f47f-64ba-4f86-bb84-01d890161320"/>
    <ds:schemaRef ds:uri="f87b4133-2044-4f61-a9b8-e5e7b67e4022"/>
  </ds:schemaRefs>
</ds:datastoreItem>
</file>

<file path=customXml/itemProps2.xml><?xml version="1.0" encoding="utf-8"?>
<ds:datastoreItem xmlns:ds="http://schemas.openxmlformats.org/officeDocument/2006/customXml" ds:itemID="{C044AC7D-9650-4E37-A2E1-26BC3195AC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6E95443-5C58-4898-B852-2F79AF3B2EB9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687B5A21-78DA-420B-956F-381B7A9317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d9f47f-64ba-4f86-bb84-01d890161320"/>
    <ds:schemaRef ds:uri="f87b4133-2044-4f61-a9b8-e5e7b67e40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Sheet1!Afdrukbereik</vt:lpstr>
    </vt:vector>
  </TitlesOfParts>
  <Manager/>
  <Company>FPS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trijnie</dc:creator>
  <cp:keywords/>
  <dc:description/>
  <cp:lastModifiedBy>Trijnie Duin</cp:lastModifiedBy>
  <cp:revision/>
  <cp:lastPrinted>2025-10-27T07:38:13Z</cp:lastPrinted>
  <dcterms:created xsi:type="dcterms:W3CDTF">2005-03-08T13:12:48Z</dcterms:created>
  <dcterms:modified xsi:type="dcterms:W3CDTF">2025-10-30T09:43:55Z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Trijnie Duin</vt:lpwstr>
  </property>
  <property fmtid="{D5CDD505-2E9C-101B-9397-08002B2CF9AE}" pid="3" name="Order">
    <vt:lpwstr>100.000000000000</vt:lpwstr>
  </property>
  <property fmtid="{D5CDD505-2E9C-101B-9397-08002B2CF9AE}" pid="4" name="display_urn:schemas-microsoft-com:office:office#Author">
    <vt:lpwstr>trijnie</vt:lpwstr>
  </property>
  <property fmtid="{D5CDD505-2E9C-101B-9397-08002B2CF9AE}" pid="5" name="lcf76f155ced4ddcb4097134ff3c332f">
    <vt:lpwstr/>
  </property>
  <property fmtid="{D5CDD505-2E9C-101B-9397-08002B2CF9AE}" pid="6" name="TaxCatchAll">
    <vt:lpwstr/>
  </property>
  <property fmtid="{D5CDD505-2E9C-101B-9397-08002B2CF9AE}" pid="7" name="MediaServiceImageTags">
    <vt:lpwstr/>
  </property>
  <property fmtid="{D5CDD505-2E9C-101B-9397-08002B2CF9AE}" pid="8" name="ContentTypeId">
    <vt:lpwstr>0x0101009DAE7187980DEA44952AAFD3B77D4880</vt:lpwstr>
  </property>
</Properties>
</file>